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onefsc-my.sharepoint.com/personal/j_eke_fsc_org/Documents/CFFP/POLICIES AND STANDARDS/Continious Improvement/ALINGMENT PROCESS_ANNEXES NUEVOS/CIP Annexes 1 and 2/French/Checked_version_LP/"/>
    </mc:Choice>
  </mc:AlternateContent>
  <xr:revisionPtr revIDLastSave="173" documentId="13_ncr:1_{375120BE-D32A-4155-A6C1-3BF6FBB1CB80}" xr6:coauthVersionLast="47" xr6:coauthVersionMax="47" xr10:uidLastSave="{879B06F1-211B-4EB0-BE33-D2169EA83028}"/>
  <workbookProtection workbookAlgorithmName="SHA-512" workbookHashValue="/e2FDGKc8KdFn0X8sA1L36IwU91+pH48vwx02HdFPhgxQkP/B51JIIqfnbrB3pd/5FOM5oOeyOD5mljmd1x2EQ==" workbookSaltValue="sDjxXa7l6JAQPQkr2kOi7A==" workbookSpinCount="100000" lockStructure="1"/>
  <bookViews>
    <workbookView xWindow="300" yWindow="0" windowWidth="19180" windowHeight="10080" tabRatio="796" firstSheet="1" activeTab="5" xr2:uid="{F2EBAE35-0E98-4A57-8829-B83188B560EC}"/>
  </bookViews>
  <sheets>
    <sheet name="Guide de l'utilisateur" sheetId="11" r:id="rId1"/>
    <sheet name="Identifier act. pert.site" sheetId="1" r:id="rId2"/>
    <sheet name="Planifier act. pert. site" sheetId="2" r:id="rId3"/>
    <sheet name="Plan CB" sheetId="3" r:id="rId4"/>
    <sheet name="Changements CFR" sheetId="8" r:id="rId5"/>
    <sheet name="Plan CAC" sheetId="6" r:id="rId6"/>
    <sheet name="P&amp;C FSC"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5" i="6" l="1"/>
  <c r="Q26" i="6"/>
  <c r="Q27" i="6"/>
  <c r="P25" i="6"/>
  <c r="P26" i="6"/>
  <c r="P27" i="6"/>
  <c r="D3" i="6" l="1"/>
  <c r="C4" i="2" l="1"/>
  <c r="C3" i="2"/>
  <c r="D4" i="1" l="1"/>
  <c r="D6" i="1"/>
  <c r="B33" i="1"/>
  <c r="B31" i="1"/>
  <c r="B32" i="1"/>
  <c r="B30" i="1"/>
  <c r="B29" i="1"/>
  <c r="B25" i="1"/>
  <c r="B26" i="1"/>
  <c r="B27" i="1" s="1"/>
  <c r="B28" i="1" s="1"/>
  <c r="B24" i="1"/>
  <c r="D23" i="1"/>
  <c r="D24" i="1" s="1"/>
  <c r="D25" i="1" s="1"/>
  <c r="D26" i="1" s="1"/>
  <c r="D27" i="1" s="1"/>
  <c r="D28" i="1" s="1"/>
  <c r="D29" i="1" s="1"/>
  <c r="D30" i="1" s="1"/>
  <c r="D31" i="1" s="1"/>
  <c r="D32" i="1" s="1"/>
  <c r="D33" i="1" s="1"/>
  <c r="D22" i="1"/>
  <c r="D21" i="1"/>
  <c r="D20" i="1"/>
  <c r="D19" i="1"/>
  <c r="D18" i="1"/>
  <c r="D17" i="1"/>
  <c r="D16" i="1"/>
  <c r="D15" i="1"/>
  <c r="D14" i="1"/>
  <c r="D13" i="1"/>
  <c r="D12" i="1"/>
  <c r="D11" i="1"/>
  <c r="D10" i="1"/>
  <c r="D9" i="1"/>
  <c r="D8" i="1"/>
  <c r="D7" i="1"/>
  <c r="D5" i="1"/>
  <c r="P20" i="8" l="1"/>
  <c r="O20" i="8"/>
  <c r="P23" i="8"/>
  <c r="O23" i="8"/>
  <c r="P22" i="8"/>
  <c r="O22" i="8"/>
  <c r="P21" i="8"/>
  <c r="O21" i="8"/>
  <c r="P19" i="8"/>
  <c r="O19" i="8"/>
  <c r="P18" i="8"/>
  <c r="O18" i="8"/>
  <c r="P17" i="8"/>
  <c r="O17" i="8"/>
  <c r="P16" i="8"/>
  <c r="O16" i="8"/>
  <c r="P12" i="8"/>
  <c r="O12" i="8"/>
  <c r="P8" i="8"/>
  <c r="O8" i="8"/>
  <c r="P7" i="8"/>
  <c r="O7" i="8"/>
  <c r="P6" i="8"/>
  <c r="O6" i="8"/>
  <c r="P5" i="8"/>
  <c r="O5" i="8"/>
  <c r="P4" i="8"/>
  <c r="O4" i="8"/>
  <c r="Q9" i="6"/>
  <c r="P9" i="6"/>
  <c r="Q10" i="6" l="1"/>
  <c r="Q11" i="6"/>
  <c r="Q12" i="6"/>
  <c r="Q13" i="6"/>
  <c r="Q14" i="6"/>
  <c r="Q15" i="6"/>
  <c r="Q16" i="6"/>
  <c r="Q17" i="6"/>
  <c r="Q18" i="6"/>
  <c r="Q19" i="6"/>
  <c r="Q20" i="6"/>
  <c r="Q21" i="6"/>
  <c r="Q22" i="6"/>
  <c r="Q23" i="6"/>
  <c r="Q24" i="6"/>
  <c r="Q28" i="6"/>
  <c r="Q29" i="6"/>
  <c r="Q30" i="6"/>
  <c r="Q6" i="6"/>
  <c r="Q5" i="6"/>
  <c r="Q4" i="6"/>
  <c r="Q3" i="6"/>
  <c r="Q2" i="6"/>
  <c r="O2" i="6"/>
  <c r="P2" i="3"/>
  <c r="P10" i="6"/>
  <c r="P11" i="6"/>
  <c r="P12" i="6"/>
  <c r="P13" i="6"/>
  <c r="P14" i="6"/>
  <c r="P15" i="6"/>
  <c r="P16" i="6"/>
  <c r="P17" i="6"/>
  <c r="P18" i="6"/>
  <c r="P19" i="6"/>
  <c r="P20" i="6"/>
  <c r="P21" i="6"/>
  <c r="P22" i="6"/>
  <c r="P23" i="6"/>
  <c r="P24" i="6"/>
  <c r="P28" i="6"/>
  <c r="P29" i="6"/>
  <c r="P30" i="6"/>
  <c r="P5" i="3"/>
  <c r="P6" i="3"/>
  <c r="P7" i="3"/>
  <c r="P8" i="3"/>
  <c r="P9" i="3"/>
  <c r="P10" i="3"/>
  <c r="P11" i="3"/>
  <c r="P12" i="3"/>
  <c r="P13" i="3"/>
  <c r="P14" i="3"/>
  <c r="P15" i="3"/>
  <c r="P16" i="3"/>
  <c r="P17" i="3"/>
  <c r="P18" i="3"/>
  <c r="P19" i="3"/>
  <c r="P21" i="3"/>
  <c r="P22" i="3"/>
  <c r="P23" i="3"/>
  <c r="P24" i="3"/>
  <c r="P25" i="3"/>
  <c r="P26" i="3"/>
  <c r="P27" i="3"/>
  <c r="P28" i="3"/>
  <c r="P29" i="3"/>
  <c r="P30" i="3"/>
  <c r="P32" i="3"/>
  <c r="P33" i="3"/>
  <c r="P34" i="3"/>
  <c r="P35" i="3"/>
  <c r="P36" i="3"/>
  <c r="P37" i="3"/>
  <c r="P4" i="3"/>
  <c r="D4" i="6" l="1"/>
  <c r="D5" i="6" s="1"/>
  <c r="D6" i="6"/>
  <c r="Q7" i="6"/>
</calcChain>
</file>

<file path=xl/sharedStrings.xml><?xml version="1.0" encoding="utf-8"?>
<sst xmlns="http://schemas.openxmlformats.org/spreadsheetml/2006/main" count="379" uniqueCount="241">
  <si>
    <t>Guide de l'utilisateur</t>
  </si>
  <si>
    <t>Plan d'action</t>
  </si>
  <si>
    <t>Le plan d'action est une exigence obligatoire pour que l'organisation obtienne la certification de gestion forestière FSC en appliquant la procédure d'amélioration continue (PAC). Il est également obligatoire de soumettre le plan d'action à l'organisme certificateur (OC) dans ce format (fichier Excel).</t>
  </si>
  <si>
    <t>Le plan d'action est composé de 5 étapes. Pour chaque étape, vous trouverez une feuille dans ce fichier Excel.</t>
  </si>
  <si>
    <r>
      <rPr>
        <b/>
        <sz val="11"/>
        <color theme="1"/>
        <rFont val="Greycliff CF"/>
        <family val="3"/>
      </rPr>
      <t>Note :</t>
    </r>
    <r>
      <rPr>
        <sz val="11"/>
        <color theme="1"/>
        <rFont val="Greycliff CF"/>
        <family val="3"/>
      </rPr>
      <t xml:space="preserve">
Bien qu'il ne soit pas toujours certain que les activités se dérouleront comme prévu, les activités qui perturbent le site doivent être planifiées le mieux possible. Si les activités ont lieu à des moments différents de ceux prévus, le plan peut être modifié et doit être soumis à l'approbation de l'organisme certificateur.</t>
    </r>
  </si>
  <si>
    <r>
      <rPr>
        <b/>
        <sz val="11"/>
        <color theme="1"/>
        <rFont val="Greycliff CF"/>
        <family val="3"/>
      </rPr>
      <t>Note :</t>
    </r>
    <r>
      <rPr>
        <sz val="11"/>
        <color theme="1"/>
        <rFont val="Greycliff CF"/>
        <family val="3"/>
      </rPr>
      <t xml:space="preserve">
Si, pour une raison quelconque, l'organisme considère qu'un critère d'amélioration continue n'est pas applicable, il peut choisir de ne pas le sélectionner dans ce tableau. La non-applicabilité des critères peut être proposée par l'organisation, mais doit être approuvée par l'organisme certificateur.</t>
    </r>
  </si>
  <si>
    <r>
      <rPr>
        <b/>
        <sz val="11"/>
        <color theme="1"/>
        <rFont val="Greycliff CF"/>
        <family val="3"/>
      </rPr>
      <t>Fonction "Supprimer" :</t>
    </r>
    <r>
      <rPr>
        <sz val="11"/>
        <color theme="1"/>
        <rFont val="Greycliff CF"/>
        <family val="3"/>
      </rPr>
      <t xml:space="preserve">
Pour effacer des réponses, vous devez sélectionner uniquement la cellule ou la colonne contenant les réponses et appuyer sur la touche "effacer" de votre clavier. Le système redémarrera et vous pourrez recommencer à répondre. Veillez à ne pas effacer les questions, les titres ou les noms de champs des tableaux.</t>
    </r>
  </si>
  <si>
    <t>Nombre</t>
  </si>
  <si>
    <t>Action prévue</t>
  </si>
  <si>
    <t>Remarques</t>
  </si>
  <si>
    <t>I Q</t>
  </si>
  <si>
    <t>II Q</t>
  </si>
  <si>
    <t>Total des actions</t>
  </si>
  <si>
    <t>III Q</t>
  </si>
  <si>
    <t>Actions prévues</t>
  </si>
  <si>
    <t>IV Q</t>
  </si>
  <si>
    <t>Trimestre</t>
  </si>
  <si>
    <t>Année I</t>
  </si>
  <si>
    <t>Année II</t>
  </si>
  <si>
    <t>Année III</t>
  </si>
  <si>
    <t>Année IV</t>
  </si>
  <si>
    <t>Année V</t>
  </si>
  <si>
    <t>Planification des Critères de Base</t>
  </si>
  <si>
    <t>✔</t>
  </si>
  <si>
    <t>Activa se planifica acción</t>
  </si>
  <si>
    <t>Principe</t>
  </si>
  <si>
    <t>Critère</t>
  </si>
  <si>
    <t>CFR</t>
  </si>
  <si>
    <t>Critères de Base</t>
  </si>
  <si>
    <t>Applicabilité</t>
  </si>
  <si>
    <t>1.1</t>
  </si>
  <si>
    <t>Respecter les lois nationales et locales et les exigences administratives. (CB)</t>
  </si>
  <si>
    <t>1.2</t>
  </si>
  <si>
    <t>Payer les frais, droits, taxes et autres charges. (CB)</t>
  </si>
  <si>
    <t>1.3</t>
  </si>
  <si>
    <t>Respecter les dispositions de tous les accords internationaux contraignants (pays signataires). (CB)</t>
  </si>
  <si>
    <t>1.4</t>
  </si>
  <si>
    <t>Les conflits entre les lois, les règlements et les P&amp;C du FSC seront évalués au cas par cas. (CB)</t>
  </si>
  <si>
    <t>1.6</t>
  </si>
  <si>
    <t>Démontrer un engagement à long terme à adhérer aux P&amp;C du FSC. (CB)</t>
  </si>
  <si>
    <t>2.1</t>
  </si>
  <si>
    <t>Démontrer des droits d'utilisation de la forêt à long terme. (CB)</t>
  </si>
  <si>
    <t>2.2</t>
  </si>
  <si>
    <t>Les communautés locales conservent le contrôle, à moins qu'elles ne le délèguent à d'autres agences avec le FPIC. (CB)</t>
  </si>
  <si>
    <t>2.3</t>
  </si>
  <si>
    <t>Mécanismes adéquats pour résoudre les litiges concernant les droits d'occupation et d'utilisation. (CB)</t>
  </si>
  <si>
    <t>3.1</t>
  </si>
  <si>
    <t>Les populations autochtones contrôlent la gestion forestière, à moins qu'elles ne délèguent le contrôle à d'autres agences en vertu du CLIP. (CB)</t>
  </si>
  <si>
    <t>3.2</t>
  </si>
  <si>
    <t>Ne pas menacer ou diminuer les ressources ou les droits fonciers des populations autochtones. (CB)</t>
  </si>
  <si>
    <t>4.2</t>
  </si>
  <si>
    <t>Couvrir la santé et la sécurité des employés et de leurs familles. (CB)</t>
  </si>
  <si>
    <t>4.3</t>
  </si>
  <si>
    <t>Droits des travailleurs (conventions 87 et 98 de l'OIT). (CB)</t>
  </si>
  <si>
    <t>4.5</t>
  </si>
  <si>
    <t>Résoudre les litiges et offrir une compensation équitable à la population locale affectée. (CB)</t>
  </si>
  <si>
    <t>5.3</t>
  </si>
  <si>
    <t>Réduire au minimum les déchets liés aux opérations de récolte et de transformation sur le site et éviter les dommages aux autres ressources forestières. (CB)</t>
  </si>
  <si>
    <t>5.6</t>
  </si>
  <si>
    <t>Le taux de récolte des produits forestiers ne doit pas dépasser les niveaux qui peuvent être maintenus sur une base permanente. (CB)</t>
  </si>
  <si>
    <t>6.1</t>
  </si>
  <si>
    <t>Évaluation de l'impact sur l'environnement. (CB)</t>
  </si>
  <si>
    <t>6.2</t>
  </si>
  <si>
    <t>Protéger les espèces rares, menacées ou en voie de disparition et leurs habitats. (CB)</t>
  </si>
  <si>
    <t>6.4</t>
  </si>
  <si>
    <t>Protéger des échantillons représentatifs des écosystèmes existants dans le paysage. (CB)</t>
  </si>
  <si>
    <t>6.5</t>
  </si>
  <si>
    <t>Contrôler l'érosion, minimiser les dommages causés à la forêt lors de l'exploitation forestière et de la construction de routes, et protéger les ressources en eau. (CB)</t>
  </si>
  <si>
    <t>6.6</t>
  </si>
  <si>
    <t>Adopter des méthodes de lutte antiparasitaire non chimiques et respectueuses de l'environnement. (CB)</t>
  </si>
  <si>
    <t>6.8</t>
  </si>
  <si>
    <t>Minimiser, surveiller et contrôler strictement l'utilisation d'agents de lutte biologique. (CB)</t>
  </si>
  <si>
    <t>6.9</t>
  </si>
  <si>
    <t>Utilisation d'espèces exotiques uniquement si l'effet envahissant est contrôlé. (CB)</t>
  </si>
  <si>
    <t>6.10</t>
  </si>
  <si>
    <t>Pas de conversion de forêts en plantations ou en utilisations non forestières. (CB)</t>
  </si>
  <si>
    <t>8.3</t>
  </si>
  <si>
    <t>Traçabilité de la chaîne de contrôle. (CB)</t>
  </si>
  <si>
    <t>9.1</t>
  </si>
  <si>
    <t>Évaluation des Hautes Valeurs de Conservation. (CB)</t>
  </si>
  <si>
    <t>10.1</t>
  </si>
  <si>
    <t>Établir des objectifs de gestion pour les plantations. (CB)</t>
  </si>
  <si>
    <t>10.2</t>
  </si>
  <si>
    <t>Les plantations doivent promouvoir la protection, la restauration et la conservation des forêts naturelles. (CB)</t>
  </si>
  <si>
    <t>10.3</t>
  </si>
  <si>
    <t>La diversité dans la composition des plantations est préférable. (CAC)</t>
  </si>
  <si>
    <t>10.4</t>
  </si>
  <si>
    <t>Sélection des espèces. Les espèces indigènes sont préférées aux espèces exotiques. (CB)</t>
  </si>
  <si>
    <t>10.5</t>
  </si>
  <si>
    <t>Une partie de la zone est gérée de manière à restaurer le couvert forestier naturel. (CB)</t>
  </si>
  <si>
    <t>10.6</t>
  </si>
  <si>
    <t>Maintien ou amélioration de la structure, de la fertilité et de l'activité biologique du sol. (CB)</t>
  </si>
  <si>
    <t>10.7</t>
  </si>
  <si>
    <t>Lutte intégrée contre les parasites dans la plantation. (CB)</t>
  </si>
  <si>
    <t>10.8</t>
  </si>
  <si>
    <t>Impacts écologiques et sociaux potentiels des plantations sur site et hors site. (CB)</t>
  </si>
  <si>
    <t>10.9</t>
  </si>
  <si>
    <t>Les plantations établies dans des zones converties en forêts naturelles après le 11/1994 ne sont normalement pas éligibles à la certification. (CB)</t>
  </si>
  <si>
    <t>❌</t>
  </si>
  <si>
    <t>Cantidades</t>
  </si>
  <si>
    <t>Réduire au minimum les déchets liés aux opérations d'exploitation et de transformation sur le site et éviter les dommages aux autres ressources forestières. (CB)</t>
  </si>
  <si>
    <t>Adopter des méthodes de lutte antiparasitaire non chimiques et respectueuses de l'environnement.. (CB)</t>
  </si>
  <si>
    <t>Lutte intégrée contre les parasites au niveau des plantations. (CB)</t>
  </si>
  <si>
    <t>Planification des Critères d'Amélioration Continue</t>
  </si>
  <si>
    <t>Año 1</t>
  </si>
  <si>
    <t>Critères :</t>
  </si>
  <si>
    <t>Año 2</t>
  </si>
  <si>
    <t>Prévu :</t>
  </si>
  <si>
    <t>Año 3</t>
  </si>
  <si>
    <t>Avancer :</t>
  </si>
  <si>
    <t>Año 4</t>
  </si>
  <si>
    <t>Prévu pour 3 ans :</t>
  </si>
  <si>
    <t>Año 5</t>
  </si>
  <si>
    <t>Description des Critères</t>
  </si>
  <si>
    <t>1.5</t>
  </si>
  <si>
    <t>Protection des zones de gestion forestière. (CAC)</t>
  </si>
  <si>
    <t>3.3</t>
  </si>
  <si>
    <t>Protection des sites revêtant une importance culturelle, écologique, économique ou religieuse particulière pour les peuples autochtones. (CAC)</t>
  </si>
  <si>
    <t>3.4</t>
  </si>
  <si>
    <t>Indemnisation des peuples autochtones pour l'application de leurs connaissances traditionnelles. (CAC)</t>
  </si>
  <si>
    <t>4.1</t>
  </si>
  <si>
    <t>Possibilités d'emploi, formation et autres services pour les communautés. (CAC)</t>
  </si>
  <si>
    <t>4.4</t>
  </si>
  <si>
    <t>Évaluations de l'impact social et consultations. (CAC)</t>
  </si>
  <si>
    <t>5.1</t>
  </si>
  <si>
    <t>Viabilité économique tenant compte des coûts environnementaux, sociaux et opérationnels. (CAC)</t>
  </si>
  <si>
    <t>5.2</t>
  </si>
  <si>
    <t>Utilisation optimale et transformation locale de la diversité des produits forestiers. (CAC)</t>
  </si>
  <si>
    <t>5.4</t>
  </si>
  <si>
    <t>Renforcer et diversifier l'économie locale, en évitant de dépendre d'un seul produit forestier. (CAC)</t>
  </si>
  <si>
    <t>5.5</t>
  </si>
  <si>
    <t>Reconnaître et maintenir la valeur des services et des ressources forestières, tels que les bassins versants et les pêcheries. (CAC)</t>
  </si>
  <si>
    <t>6.3</t>
  </si>
  <si>
    <t>Les fonctions et valeurs écologiques doivent être maintenues intactes, améliorées ou restaurées. (CAC)</t>
  </si>
  <si>
    <t>6.7</t>
  </si>
  <si>
    <t>Éliminer les déchets chimiques d'une manière appropriée du point de vue de l'environnement. (CAC)</t>
  </si>
  <si>
    <t>7.1</t>
  </si>
  <si>
    <t>Plan de gestion. (CAC)</t>
  </si>
  <si>
    <t>7.2</t>
  </si>
  <si>
    <t>Réviser périodiquement le plan de gestion. (CAC)</t>
  </si>
  <si>
    <t>7.3</t>
  </si>
  <si>
    <t>Formation et supervision adéquates des travailleurs. (CAC)</t>
  </si>
  <si>
    <t>7.4</t>
  </si>
  <si>
    <t>Résumé du plan de gestion accessible au public. (CAC)</t>
  </si>
  <si>
    <t>8.1</t>
  </si>
  <si>
    <t>Procédures de surveillance. (CAC)</t>
  </si>
  <si>
    <t>8.2</t>
  </si>
  <si>
    <t>Recherche et collecte de données. (CAC)</t>
  </si>
  <si>
    <t>8.4</t>
  </si>
  <si>
    <t>Intégrer les résultats de la surveillance dans le plan de gestion. (CAC)</t>
  </si>
  <si>
    <t>8.5</t>
  </si>
  <si>
    <t>Mise à disposition du public d'un résumé des résultats de la surveillance. (CAC)</t>
  </si>
  <si>
    <t>FSC</t>
  </si>
  <si>
    <t>No.</t>
  </si>
  <si>
    <t>Critères</t>
  </si>
  <si>
    <t>Indicateurs</t>
  </si>
  <si>
    <t xml:space="preserve">La gestion forestière doit respecter toutes les lois nationales et locales ainsi que les exigences administratives. </t>
  </si>
  <si>
    <t xml:space="preserve">Tous les droits, redevances, taxes et autres charges légalement établis et applicables doivent être à jour. </t>
  </si>
  <si>
    <t>Dans les pays signataires, les dispositions de tous les accords internationaux contraignants tels que la CITES, les conventions de l'OIT, la convention internationale sur les bois tropicaux et la convention sur la diversité biologique doivent être respectées.</t>
  </si>
  <si>
    <t>Aux fins de la certification, les organismes de certification et les autres parties concernées doivent analyser au cas par cas les conflits entre les lois et règlements et les principes et critères du FSC.</t>
  </si>
  <si>
    <t xml:space="preserve">Les zones de gestion forestière doivent être protégées de l'exploitation illégale, de l'installation et d'autres activités non autorisées. </t>
  </si>
  <si>
    <t>Les gestionnaires forestiers doivent démontrer leur engagement à adhérer à long terme aux principes et critères du FSC.</t>
  </si>
  <si>
    <t xml:space="preserve">Il convient de démontrer clairement l'existence de droits d'utilisation des terres à long terme (par exemple, titres fonciers, droits coutumiers et baux). </t>
  </si>
  <si>
    <t xml:space="preserve">Les communautés locales disposant de droits d'occupation ou d'utilisation légaux ou coutumiers doivent conserver le contrôle nécessaire sur les opérations forestières afin de protéger leurs droits ou leurs ressources, à moins qu'elles ne délèguent ce contrôle à d'autres entités avec leur consentement, en toute connaissance de cause et sur une base volontaire. </t>
  </si>
  <si>
    <t xml:space="preserve">Des mécanismes appropriés doivent être utilisés pour résoudre les conflits concernant les droits de tenure et d'utilisation. Les circonstances et le statut de tout conflit en suspens doivent être explicitement pris en compte lors de l'évaluation de la certification. Les conflits d'une ampleur substantielle impliquant un nombre important d'intérêts excluent normalement une opération de la certification. </t>
  </si>
  <si>
    <t xml:space="preserve">Les peuples autochtones contrôlent la gestion forestière sur leurs terres et territoires, à moins qu'ils ne délèguent ce contrôle à d'autres entités avec leur consentement, en toute connaissance de cause et sur une base volontaire. </t>
  </si>
  <si>
    <t xml:space="preserve">La gestion forestière ne doit pas menacer ou limiter, directement ou indirectement, les ressources ou les droits fonciers des populations autochtones. </t>
  </si>
  <si>
    <t xml:space="preserve">Les sites ayant une importance culturelle, écologique, économique ou religieuse particulière pour les populations autochtones sont clairement identifiés en collaboration avec ces dernières et sont reconnus et protégés par les gestionnaires forestiers. </t>
  </si>
  <si>
    <t xml:space="preserve">Les populations autochtones sont indemnisées pour l'utilisation de leurs connaissances traditionnelles concernant l'utilisation des essences forestières et les systèmes de gestion appliqués dans les opérations forestières. Cette compensation est formellement convenue avec le consentement de ces peuples, à leur connaissance et sur une base volontaire, avant le début des opérations forestières. </t>
  </si>
  <si>
    <t>Des possibilités d'emploi, de formation et d'autres services doivent être offerts aux communautés situées à l'intérieur ou à proximité des zones de gestion forestière.</t>
  </si>
  <si>
    <t xml:space="preserve">La gestion forestière doit respecter ou dépasser toutes les lois et/ou réglementations applicables à la santé et à la sécurité des employés et de leurs familles. </t>
  </si>
  <si>
    <t xml:space="preserve">Les droits des travailleurs à s'organiser et à négocier volontairement avec leurs dirigeants, conformément aux conventions 87 et 98 de l'Organisation internationale du travail (OIT), doivent être garantis. </t>
  </si>
  <si>
    <t xml:space="preserve">La planification de la gestion et les opérations doivent intégrer les résultats des évaluations de l'impact social. Les groupes et les individus (hommes et femmes) directement affectés par les opérations de gestion doivent être consultés. </t>
  </si>
  <si>
    <t xml:space="preserve">Des mécanismes appropriés doivent être utilisés pour résoudre les griefs et fournir une compensation équitable en cas de perte ou de dommage affectant les droits légaux ou coutumiers, la propriété, les ressources ou les moyens de subsistance des populations locales. Des mesures doivent être prises pour prévenir ces pertes ou dommages. </t>
  </si>
  <si>
    <t xml:space="preserve">La gestion forestière devrait être orientée vers la viabilité économique, en tenant compte de tous les coûts environnementaux, sociaux et opérationnels de la production, et en garantissant les investissements nécessaires pour maintenir la productivité écologique de la forêt. </t>
  </si>
  <si>
    <t xml:space="preserve">La gestion forestière et les activités de commercialisation devraient promouvoir l'utilisation optimale et la transformation locale de la diversité des produits forestiers. </t>
  </si>
  <si>
    <t xml:space="preserve">La gestion forestière devrait minimiser les déchets liés à la récolte et aux opérations de transformation sur place et éviter les dommages aux autres ressources forestières. </t>
  </si>
  <si>
    <t>La gestion forestière doit être orientée vers le renforcement et la diversification de l'économie locale, évitant ainsi la dépendance à l'égard d'un seul produit forestier.</t>
  </si>
  <si>
    <t xml:space="preserve">La gestion forestière doit reconnaître, maintenir et, le cas échéant, augmenter la valeur des ressources et des services forestiers, tels que les bassins versants et les ressources halieutiques. </t>
  </si>
  <si>
    <t xml:space="preserve">Le taux de récolte des produits forestiers ne doit pas dépasser les niveaux qui peuvent être maintenus en permanence. </t>
  </si>
  <si>
    <t xml:space="preserve">Une évaluation de l'impact sur l'environnement - proportionnelle à l'échelle et à l'intensité de la gestion forestière, ainsi qu'au caractère unique des ressources concernées - doit être réalisée et intégrée de manière appropriée dans les systèmes de gestion. Les évaluations doivent inclure des considérations à l'échelle du paysage ainsi que les impacts causés par les installations de traitement sur le site. Les impacts environnementaux doivent être évalués avant le début des opérations susceptibles d'affecter le site en question. </t>
  </si>
  <si>
    <t xml:space="preserve">Des mesures doivent être mises en place pour protéger les espèces rares, menacées et en voie de disparition, ainsi que leurs habitats (par exemple, les zones de nidification ou d'alimentation). Des zones de protection et de conservation doivent être établies en fonction de l'échelle et de l'intensité de la gestion forestière et du caractère unique des ressources concernées. Les activités inappropriées de chasse, de pêche, de piégeage et de cueillette de plantes doivent être strictement contrôlées. </t>
  </si>
  <si>
    <t>Les fonctions et valeurs écologiques doivent être maintenues intactes, améliorées ou restaurées. 
Ces fonctions comprennent 
a) La régénération naturelle et la succession des forêts. 
b) La diversité génétique, des espèces et des écosystèmes. 
c) Les cycles naturels qui affectent la productivité de l'écosystème forestier.</t>
  </si>
  <si>
    <t xml:space="preserve">Des échantillons représentatifs des écosystèmes existants dans le paysage doivent être protégés dans leur état naturel et cartographiés, en fonction de l'échelle et de l'intensité de la gestion forestière et du caractère unique des ressources affectées. </t>
  </si>
  <si>
    <t xml:space="preserve">Des directives écrites doivent être préparées et mises en œuvre pour contrôler l'érosion, minimiser les dommages causés à la forêt lors de l'exploitation, de la construction de routes et d'autres activités susceptibles de provoquer des perturbations mécaniques, et protéger les ressources en eau. </t>
  </si>
  <si>
    <t xml:space="preserve">Les systèmes de gestion doivent promouvoir le développement et l'adoption de méthodes écologiques et non chimiques de lutte contre les ravageurs et s'efforcer d'éviter l'utilisation de pesticides chimiques. En outre, les pesticides classés dans les catégories 1A et 1B par l'Organisation mondiale de la santé (OMS), les pesticides à base d'hydrocarbures chlorés, ceux qui sont persistants, toxiques ou dont les dérivés restent biologiquement actifs et s'accumulent dans la chaîne alimentaire au-delà de leur utilisation prévue, ainsi que tout pesticide interdit par des accords internationaux sont interdits. Si des produits chimiques sont utilisés, un équipement et une formation appropriés doivent être fournis afin de minimiser les risques pour la santé et l'environnement. </t>
  </si>
  <si>
    <t xml:space="preserve">Les produits chimiques, les emballages, les déchets inorganiques liquides et solides, y compris les carburants et les lubrifiants, sont éliminés hors du site d'une manière écologiquement appropriée. </t>
  </si>
  <si>
    <t xml:space="preserve">L'utilisation d'agents de lutte biologique est documentée, réduite au minimum, surveillée et strictement contrôlée conformément à la législation nationale et aux protocoles scientifiques internationalement reconnus. L'utilisation d'organismes génétiquement modifiés est interdite. </t>
  </si>
  <si>
    <t xml:space="preserve">L'utilisation d'espèces exotiques doit être soigneusement contrôlée et rigoureusement surveillée afin d'éviter tout impact écologique négatif. </t>
  </si>
  <si>
    <t xml:space="preserve">Il ne doit pas y avoir de conversion de forêts en plantations ou en utilisations non forestières, sauf dans les cas où la conversion :
a) concerne une partie très limitée de l'unité de gestion forestière ; et
b) ne se produit pas dans des zones forestières à haute valeur de conservation ; et
c) apportera des avantages clairs, substantiels, supplémentaires, sûrs et à long terme en matière de conservation pour l'ensemble de l'unité de gestion forestière.
</t>
  </si>
  <si>
    <t xml:space="preserve">Le plan de gestion et les documents qui l'accompagnent fournissent :
a) Les objectifs de la gestion.
b) Une description des ressources forestières à gérer, des contraintes environnementales, du statut de la propriété et de l'utilisation des terres, des conditions socio-économiques et un profil des zones adjacentes.
c) Description du système de gestion sylvicole et/ou autre, sur la base de l'écologie forestière et des informations obtenues par le biais des inventaires forestiers.
d) Justification du taux d'exploitation annuel et de la sélection des essences.
e) Mesures de suivi de la croissance et de la dynamique de la forêt.
f) Mesures environnementales préventives basées sur des évaluations environnementales.
g) Plans d'identification et de protection des espèces rares, menacées ou en voie de disparition.
h) Cartes décrivant les ressources forestières, y compris les zones protégées, les activités de gestion prévues et la propriété foncière.
i) Description et justification des techniques d'exploitation et de l'équipement à utiliser. </t>
  </si>
  <si>
    <t xml:space="preserve">Le plan de gestion est révisé périodiquement pour intégrer les résultats du suivi et les nouvelles informations scientifiques et techniques, ainsi que pour répondre à l'évolution des conditions environnementales, sociales et économiques. </t>
  </si>
  <si>
    <t xml:space="preserve">Les travailleurs forestiers bénéficient d'une formation et d'une supervision adéquates pour garantir la bonne mise en œuvre du plan de gestion. </t>
  </si>
  <si>
    <t xml:space="preserve">Tout en respectant la confidentialité des informations, les gestionnaires forestiers doivent mettre à la disposition du public un résumé des principaux éléments du plan de gestion, y compris ceux énumérés dans le critère 7.1. </t>
  </si>
  <si>
    <t xml:space="preserve">La fréquence et l'intensité de la surveillance doivent être déterminées en fonction de l'échelle et de l'intensité des opérations de gestion forestière, ainsi que de la complexité et de la fragilité relatives de l'environnement concerné. Les procédures de surveillance doivent être cohérentes et reproductibles dans le temps afin de permettre la comparaison des résultats et l'évaluation des changements. </t>
  </si>
  <si>
    <t xml:space="preserve">La gestion forestière comprend la recherche et la collecte des données nécessaires pour surveiller au moins les indicateurs suivants :
a) Le rendement de tous les produits forestiers récoltés.
b) Le taux de croissance, la régénération et l'état de la forêt.
c) La composition de la forêt et les changements observés dans la flore et la faune.
d) Les impacts environnementaux et sociaux de la récolte et des autres opérations.
e) Les coûts, la productivité et l'efficacité de la gestion forestière. </t>
  </si>
  <si>
    <t xml:space="preserve">Le gestionnaire forestier doit fournir la documentation nécessaire pour que les organismes de contrôle et de certification puissent suivre chaque produit forestier depuis son origine. Ce processus est connu sous le nom de "chaîne de contrôle". </t>
  </si>
  <si>
    <t xml:space="preserve">Les résultats du suivi doivent être intégrés dans la mise en œuvre et la révision du plan de gestion. </t>
  </si>
  <si>
    <t xml:space="preserve">Tout en respectant la confidentialité des informations, les gestionnaires forestiers mettent à la disposition du public un résumé des résultats des indicateurs de suivi, y compris ceux énumérés au critère 8.2. </t>
  </si>
  <si>
    <t xml:space="preserve">Une évaluation adaptée à l'échelle et à l'intensité de la gestion forestière sera réalisée pour déterminer la présence d'attributs des forêts à haute valeur de conservation. </t>
  </si>
  <si>
    <t>9.2</t>
  </si>
  <si>
    <t xml:space="preserve">La partie consultative du processus de certification doit accorder une attention particulière aux caractéristiques de conservation qui ont été identifiées, ainsi qu'aux options pour leur maintien. </t>
  </si>
  <si>
    <t>9.3</t>
  </si>
  <si>
    <t xml:space="preserve">Le plan de gestion doit inclure et mettre en œuvre des mesures spécifiques qui garantissent le maintien et/ou l'amélioration des attributs de conservation applicables, conformément à l'approche de précaution. Ces mesures doivent être spécifiquement incluses dans le résumé du plan de gestion accessible au public. </t>
  </si>
  <si>
    <t>9.4</t>
  </si>
  <si>
    <t xml:space="preserve">Un suivi annuel est effectué pour évaluer l'efficacité des mesures utilisées pour maintenir ou améliorer les attributs de conservation applicables. </t>
  </si>
  <si>
    <t xml:space="preserve">Les objectifs de gestion de la plantation, y compris ceux de la conservation et de la restauration de la forêt naturelle, doivent être explicitement énoncés dans le plan de gestion et doivent être clairement démontrés dans la mise en œuvre du plan. </t>
  </si>
  <si>
    <t xml:space="preserve">La conception et l'aménagement des plantations doivent favoriser la protection et la conservation des forêts naturelles et ne pas accroître les pressions qui s'exercent sur elles. Selon l'échelle de l'opération, les corridors pour la faune, la protection des cours d'eau et une mosaïque de peuplements d'âges et de périodes de rotation différents doivent être pris en compte dans la conception de la plantation.
L'échelle et la conception des blocs de plantation doivent être conformes aux schémas de peuplement que l'on trouve dans le paysage naturel. </t>
  </si>
  <si>
    <t>La diversité de la composition des plantations est préférable pour renforcer la stabilité économique, écologique et sociale. Cette diversité peut inclure la taille et la distribution spatiale des unités de gestion dans le paysage, ainsi que le nombre et la composition génétique des espèces, des classes d'âge et des structures.</t>
  </si>
  <si>
    <t xml:space="preserve">La sélection des espèces à planter doit être basée sur leur adéquation au site en question et aux objectifs de gestion. Afin de favoriser la conservation de la diversité biologique, les espèces indigènes sont préférées aux espèces exotiques lors de la création de plantations et de la restauration d'écosystèmes dégradés. Les espèces exotiques, qui ne doivent être utilisées que lorsque leur rendement est supérieur à celui des espèces indigènes, doivent faire l'objet d'un suivi attentif afin de détecter toute mortalité inhabituelle, toute maladie ou tout insecte nuisible, ainsi que tout impact écologique négatif. </t>
  </si>
  <si>
    <t xml:space="preserve">Une proportion de la zone totale de gestion forestière, en fonction de l'échelle de la plantation et à déterminer dans les normes régionales, est gérée de manière à restaurer le couvert forestier naturel du site. </t>
  </si>
  <si>
    <t xml:space="preserve">Des mesures sont prises pour maintenir ou améliorer la structure, la fertilité et l'activité biologique du sol. Les techniques et les taux d'exploitation, l'entretien et la construction des routes et des pistes, ainsi que la sélection des espèces ne doivent pas entraîner une dégradation à long terme du sol, ni avoir d'effets négatifs sur la qualité ou la quantité de l'eau, ni détourner les cours d'eau normaux. </t>
  </si>
  <si>
    <t xml:space="preserve">Des mesures doivent être prises pour minimiser les dommages causés par les ravageurs, les maladies, les incendies de forêt et les introductions de plantes envahissantes. La lutte intégrée contre les parasites doit être un élément essentiel du plan de gestion, la priorité étant donnée à la prévention et aux méthodes de lutte biologique plutôt qu'aux pesticides et engrais chimiques. Tout doit être mis en œuvre pour ne pas utiliser de pesticides et d'engrais chimiques, y compris dans les pépinières. L'utilisation de produits chimiques est également couverte par les critères 6.6 et 6.7. </t>
  </si>
  <si>
    <t>En fonction de l'échelle et de la diversité de l'opération, le suivi des plantations devrait inclure une évaluation régulière des impacts écologiques et sociaux potentiels sur le site et hors site (par exemple, la régénération naturelle, les effets sur les ressources en eau et la fertilité du sol, et les impacts sur le bien-être local et les avantages sociaux), en plus des éléments abordés dans les principes 4, 6 et 8, Les espèces à grande échelle ne doivent pas être plantées avant que des preuves locales et/ou l'expérience n'aient démontré qu'elles sont écologiquement bien adaptées à la zone, qu'elles ne sont pas invasives et qu'elles n'ont pas d'impacts écologiques négatifs significatifs sur d'autres écosystèmes. Une attention particulière doit être accordée aux aspects sociaux de l'acquisition de terres pour les plantations, notamment à la protection des droits locaux de propriété, d'utilisation ou d'accès.</t>
  </si>
  <si>
    <t xml:space="preserve">Les plantations résultant de la conversion de forêts naturelles après novembre 1994 ne devraient normalement pas pouvoir être certifiées. La certification peut être autorisée dans des circonstances où des preuves suffisantes sont présentées aux organismes de certification que les gestionnaires/propriétaires n'ont pas été directement ou indirectement responsables de cette conversion. </t>
  </si>
  <si>
    <r>
      <rPr>
        <b/>
        <sz val="11"/>
        <color theme="1"/>
        <rFont val="Greycliff CF"/>
        <family val="3"/>
      </rPr>
      <t>Fiche 5 : Plan des critères d'amélioration continue</t>
    </r>
    <r>
      <rPr>
        <sz val="11"/>
        <color theme="1"/>
        <rFont val="Greycliff CF"/>
        <family val="3"/>
      </rPr>
      <t xml:space="preserve">
Dans le tableau de cette feuille, les critères d'amélioration continue (CMC) doivent être planifiés conformément aux règles établies dans la procédure d'amélioration continue (section 3.3).
N'oubliez pas que la moitié (50 %) des critères d'amélioration continue doit être remplie au cours des années 1, 2 et 3 du cycle du plan d'action et avant l'évaluation de suivi de l'année 3. Les 50 % restants doivent être planifiés pour les années 4 et 5, avant la réévaluation. Le respect des critères à faible risque (CRB)  doit être démontré avant toute activité de perturbation du site. Dans le cas des unités de gestion inactives, le respect de ces critères ne doit pas être démontré.</t>
    </r>
  </si>
  <si>
    <t>Critères à Faible Risque</t>
  </si>
  <si>
    <t>Changements dans la planification des critères  à faible risque</t>
  </si>
  <si>
    <t>Consultation sur les caractéristiques de conservation identifiées (CIC)</t>
  </si>
  <si>
    <t>Maintien et/ou amélioration des caractéristiques de conservation applicables. (CIC)</t>
  </si>
  <si>
    <t>Surveillance annuelle des caractéristiques de conservation applicables. (CIC)</t>
  </si>
  <si>
    <r>
      <rPr>
        <b/>
        <sz val="12"/>
        <color theme="1"/>
        <rFont val="Greycliff CF"/>
        <family val="3"/>
      </rPr>
      <t>Principe 1 : Respect des lois et des principes du FSC</t>
    </r>
    <r>
      <rPr>
        <sz val="11"/>
        <color theme="1"/>
        <rFont val="Greycliff CF"/>
        <family val="3"/>
      </rPr>
      <t xml:space="preserve">
La gestion forestière doit respecter toutes les lois applicables dans le pays, les traités et accords internationaux dont le pays est signataire, et doit se conformer à tous les principes et critères du FSC.
Principes et critères du FSC.</t>
    </r>
  </si>
  <si>
    <r>
      <rPr>
        <b/>
        <sz val="12"/>
        <color theme="1"/>
        <rFont val="Greycliff CF"/>
        <family val="3"/>
      </rPr>
      <t>Principe 2 : Droits et responsabilités en matière de propriété et d'utilisation</t>
    </r>
    <r>
      <rPr>
        <sz val="11"/>
        <color theme="1"/>
        <rFont val="Greycliff CF"/>
        <family val="3"/>
      </rPr>
      <t xml:space="preserve">
Les droits de jouissance et d'utilisation à long terme des terres et des ressources forestières doivent être clairement définis, documentés et légalement établis.</t>
    </r>
  </si>
  <si>
    <r>
      <rPr>
        <b/>
        <sz val="14"/>
        <color theme="1"/>
        <rFont val="Greycliff CF"/>
        <family val="3"/>
      </rPr>
      <t>Principe 3 : Droits des populations autochtones</t>
    </r>
    <r>
      <rPr>
        <sz val="11"/>
        <color theme="1"/>
        <rFont val="Greycliff CF"/>
        <family val="3"/>
      </rPr>
      <t xml:space="preserve">
Les droits légaux et coutumiers des populations autochtones de posséder, d'utiliser et de gérer leurs terres, territoires et ressources sont reconnus et respectés.</t>
    </r>
  </si>
  <si>
    <r>
      <rPr>
        <b/>
        <sz val="12"/>
        <color theme="1"/>
        <rFont val="Greycliff CF"/>
        <family val="3"/>
      </rPr>
      <t>Principe 4 : Relations communautaires et droits des travailleurs</t>
    </r>
    <r>
      <rPr>
        <sz val="11"/>
        <color theme="1"/>
        <rFont val="Greycliff CF"/>
        <family val="3"/>
      </rPr>
      <t xml:space="preserve">
La gestion forestière doit maintenir ou améliorer le bien-être social et économique à long terme des travailleurs forestiers et des communautés locales.</t>
    </r>
  </si>
  <si>
    <r>
      <rPr>
        <b/>
        <sz val="12"/>
        <color theme="1"/>
        <rFont val="Greycliff CF"/>
        <family val="3"/>
      </rPr>
      <t>Principe 5 : Les bénéfices de la forêt</t>
    </r>
    <r>
      <rPr>
        <sz val="11"/>
        <color theme="1"/>
        <rFont val="Greycliff CF"/>
        <family val="3"/>
      </rPr>
      <t xml:space="preserve">
La gestion forestière doit promouvoir l'utilisation efficace des multiples produits et services de la forêt afin de garantir la viabilité économique et un large éventail d'avantages environnementaux et sociaux.</t>
    </r>
  </si>
  <si>
    <r>
      <t xml:space="preserve">
</t>
    </r>
    <r>
      <rPr>
        <b/>
        <sz val="12"/>
        <color theme="1"/>
        <rFont val="Greycliff CF"/>
        <family val="3"/>
      </rPr>
      <t>Principe 6 : Impact sur l'environnement</t>
    </r>
    <r>
      <rPr>
        <b/>
        <sz val="11"/>
        <color theme="1"/>
        <rFont val="Greycliff CF"/>
        <family val="3"/>
      </rPr>
      <t xml:space="preserve">
</t>
    </r>
    <r>
      <rPr>
        <sz val="11"/>
        <color theme="1"/>
        <rFont val="Greycliff CF"/>
        <family val="3"/>
      </rPr>
      <t>La gestion forestière doit conserver la diversité biologique et ses valeurs associées, les ressources en eau, les sols, les écosystèmes et les paysages fragiles et uniques, préservant ainsi les fonctions écologiques et l'intégrité de la forêt.</t>
    </r>
  </si>
  <si>
    <r>
      <rPr>
        <b/>
        <sz val="12"/>
        <color theme="1"/>
        <rFont val="Greycliff CF"/>
        <family val="3"/>
      </rPr>
      <t>Principe 7 : Plan de gestion</t>
    </r>
    <r>
      <rPr>
        <sz val="11"/>
        <color theme="1"/>
        <rFont val="Greycliff CF"/>
        <family val="3"/>
      </rPr>
      <t xml:space="preserve">
Un plan de gestion - adapté à l'échelle et à l'intensité des opérations proposées - doit être rédigé, mis en œuvre et tenu à jour. Il doit énoncer clairement les objectifs de la gestion et les moyens d'atteindre ces objectifs.</t>
    </r>
  </si>
  <si>
    <r>
      <rPr>
        <b/>
        <sz val="12"/>
        <color theme="1"/>
        <rFont val="Greycliff CF"/>
        <family val="3"/>
      </rPr>
      <t>Principe 8 : Suivi et évaluation</t>
    </r>
    <r>
      <rPr>
        <sz val="11"/>
        <color theme="1"/>
        <rFont val="Greycliff CF"/>
        <family val="3"/>
      </rPr>
      <t xml:space="preserve">
Un processus de suivi - en fonction de l'échelle et de l'intensité de la gestion forestière - doit être mis en œuvre pour évaluer l'état de la forêt, le rendement des produits forestiers, la chaîne de contrôle, les activités de gestion et leurs impacts sociaux et environnementaux.</t>
    </r>
  </si>
  <si>
    <r>
      <rPr>
        <b/>
        <sz val="11"/>
        <color theme="1"/>
        <rFont val="Greycliff CF"/>
        <family val="3"/>
      </rPr>
      <t>Principe 9 : Maintien des forêts à haute valeur de conservation</t>
    </r>
    <r>
      <rPr>
        <sz val="11"/>
        <color theme="1"/>
        <rFont val="Greycliff CF"/>
        <family val="3"/>
      </rPr>
      <t xml:space="preserve">
Les activités de gestion dans les forêts à haute valeur de conservation doivent maintenir ou améliorer les attributs qui définissent les forêts à haute valeur de conservation. Les décisions concernant les forêts à haute valeur de conservation doivent toujours être prises dans le cadre d'une approche de précaution.</t>
    </r>
  </si>
  <si>
    <r>
      <rPr>
        <b/>
        <sz val="12"/>
        <color theme="1"/>
        <rFont val="Greycliff CF"/>
        <family val="3"/>
      </rPr>
      <t xml:space="preserve">Principio 10: Plantaciones                                         </t>
    </r>
    <r>
      <rPr>
        <sz val="12"/>
        <rFont val="Greycliff CF"/>
        <family val="3"/>
      </rPr>
      <t xml:space="preserve">Les plantations doivent être planifiées et gérées conformément aux principes et critères 1 à 9 et aux critères du principe 10. 
Si les plantations peuvent offrir un large éventail d'avantages sociaux et économiques et contribuer à satisfaire les besoins mondiaux en produits forestiers, elles doivent compléter la gestion des forêts naturelles, réduire la pression exercée sur elles et promouvoir leur restauration et leur conservation.        </t>
    </r>
    <r>
      <rPr>
        <b/>
        <sz val="12"/>
        <color theme="1"/>
        <rFont val="Greycliff CF"/>
        <family val="3"/>
      </rPr>
      <t xml:space="preserve">                                   </t>
    </r>
  </si>
  <si>
    <t>Les Principes et Critères FSC Version 4</t>
  </si>
  <si>
    <t>Cette fiche n'est pas la traduction officielle en français des Principes et Critères du FSC. Lorsque les Principes et Critères seront officiellement publiés en français, cette fiche sera remplacée.</t>
  </si>
  <si>
    <r>
      <rPr>
        <b/>
        <sz val="11"/>
        <color theme="1"/>
        <rFont val="Greycliff CF"/>
        <family val="3"/>
      </rPr>
      <t>Fiche 3 : Plan des critères de base</t>
    </r>
    <r>
      <rPr>
        <sz val="11"/>
        <color theme="1"/>
        <rFont val="Greycliff CF"/>
        <family val="3"/>
      </rPr>
      <t xml:space="preserve">
Conformément à la procédure d'amélioration continue (section 3.3.), la conformité à tous les critères de base doit être démontrée dans l'évaluation principale si l'unité de gestion est censée être active au cours de l'une des trois (3) premières années du cycle du plan d'action. Cela signifie que si votre unité de gestion est active au cours de l'une des trois premières années du cycle du plan d'action, vous devez cocher tous les critères de base applicables dans cette feuille. Si votre unité de gestion est inactive au cours des trois premières années, vous n'avez pas à démontrer la conformité avec les critères à faible risque au cours de l'évaluation principale, c'est-à-dire que vous n'avez pas à cocher les critères applicables dans cette fiche. Les critères à faible risque sont marqués en bleu. </t>
    </r>
  </si>
  <si>
    <r>
      <rPr>
        <b/>
        <sz val="11"/>
        <color theme="1"/>
        <rFont val="Greycliff CF"/>
        <family val="3"/>
      </rPr>
      <t>Fiche 1 : Identifier les activités de perturbation du site</t>
    </r>
    <r>
      <rPr>
        <sz val="11"/>
        <color theme="1"/>
        <rFont val="Greycliff CF"/>
        <family val="3"/>
      </rPr>
      <t xml:space="preserve">
Complétez le tableau (colonne C) avec les activités qui seront menées dans votre (vos) unité(s) de gestion pendant le cycle du plan d'action (5 ans) et qui répondent à la définition du FSC pour les activités de perturbation du site.
Vous pouvez ajouter des commentaires dans la colonne E.</t>
    </r>
  </si>
  <si>
    <r>
      <rPr>
        <b/>
        <sz val="11"/>
        <color theme="1"/>
        <rFont val="Greycliff CF"/>
        <family val="3"/>
      </rPr>
      <t>Fiche 2 : Planifier les activités de perturbation du site</t>
    </r>
    <r>
      <rPr>
        <sz val="11"/>
        <color theme="1"/>
        <rFont val="Greycliff CF"/>
        <family val="3"/>
      </rPr>
      <t xml:space="preserve">
Dans ce tableau, établissez le plan des activités de perturbation du site que vous réaliserez pendant le cycle du plan d'action (5 ans).
Les activités de perturbation du site saisies dans la feuille précédente apparaissent dans l'onglet situé en bas à droite de chaque cellule. Vous pouvez y sélectionner les activités que vous prévoyez de mettre en œuvre par trimestre et par année.
Vous pouvez ajouter autant de lignes (trimestres) que nécessaire en tirant vers le bas à partir de la dernière cellule de la colonne E. Il y a un petit triangle vert à sélectionner et à partir de là, vous pouvez vous déplacer vers le bas pour créer d'autres lignes.
Vous pouvez nommer les quarts de cellules (quarts 1-4) en bas à droite des quarts de cellules.
Par exemple : si vous prévoyez de mener quatre activités différentes de perturbation du site au cours du premier trimestre de l'année 2, vous pouvez ajouter 4 lignes et les nommer toutes "Trimestre II" et ajouter les informations dans la colonne Année 2.</t>
    </r>
  </si>
  <si>
    <r>
      <rPr>
        <b/>
        <sz val="11"/>
        <color theme="1"/>
        <rFont val="Greycliff CF"/>
        <family val="3"/>
      </rPr>
      <t>Note :</t>
    </r>
    <r>
      <rPr>
        <sz val="11"/>
        <color theme="1"/>
        <rFont val="Greycliff CF"/>
        <family val="3"/>
      </rPr>
      <t xml:space="preserve">
Si l'organisme considère que, </t>
    </r>
    <r>
      <rPr>
        <sz val="11"/>
        <rFont val="Greycliff CF"/>
        <family val="3"/>
      </rPr>
      <t>pour toute autre raison</t>
    </r>
    <r>
      <rPr>
        <b/>
        <sz val="11"/>
        <rFont val="Greycliff CF"/>
        <family val="3"/>
      </rPr>
      <t xml:space="preserve">, </t>
    </r>
    <r>
      <rPr>
        <sz val="11"/>
        <color theme="1"/>
        <rFont val="Greycliff CF"/>
        <family val="3"/>
      </rPr>
      <t>une norme fondamentale n'est pas applicable, il peut décider de ne pas la sélectionner dans ce tableau. La non-applicabilité des normes peut être proposée par l'organisation, mais doit être approuvée par l'organisme certificateur.</t>
    </r>
  </si>
  <si>
    <t>Activités de perturbation du site</t>
  </si>
  <si>
    <t>Identifier les activités de perturbation du site</t>
  </si>
  <si>
    <t>Planification d'activités de perturbation du site</t>
  </si>
  <si>
    <r>
      <rPr>
        <b/>
        <sz val="11"/>
        <color theme="1"/>
        <rFont val="Greycliff CF"/>
        <family val="3"/>
      </rPr>
      <t>Fiche 4 : Changements dans la planification des critères à faible risque (CFR)</t>
    </r>
    <r>
      <rPr>
        <sz val="11"/>
        <color theme="1"/>
        <rFont val="Greycliff CF"/>
        <family val="3"/>
      </rPr>
      <t xml:space="preserve">
Si, pour une raison quelconque, la planification des activités de perturbation du site doit être modifiée, le nouveau plan doit être inscrit dans le tableau de cette feuille et soumis dès que possible à l'approbation de l'organisme certificateur.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</si>
</sst>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sz val="11"/>
      <color theme="1"/>
      <name val="Greycliff CF"/>
      <family val="3"/>
    </font>
    <font>
      <b/>
      <sz val="11"/>
      <color theme="1"/>
      <name val="Greycliff CF"/>
      <family val="3"/>
    </font>
    <font>
      <sz val="11"/>
      <color theme="1"/>
      <name val="Aptos Narrow"/>
      <family val="2"/>
      <scheme val="minor"/>
    </font>
    <font>
      <b/>
      <sz val="11"/>
      <color theme="0"/>
      <name val="Arial"/>
      <family val="2"/>
    </font>
    <font>
      <b/>
      <sz val="18"/>
      <color theme="0"/>
      <name val="Greycliff CF"/>
      <family val="3"/>
    </font>
    <font>
      <sz val="12"/>
      <color theme="1"/>
      <name val="Greycliff CF"/>
      <family val="3"/>
    </font>
    <font>
      <sz val="11"/>
      <name val="Greycliff CF"/>
      <family val="3"/>
    </font>
    <font>
      <sz val="11"/>
      <color theme="3" tint="-0.249977111117893"/>
      <name val="Greycliff CF"/>
      <family val="3"/>
    </font>
    <font>
      <b/>
      <sz val="11"/>
      <name val="Greycliff CF"/>
      <family val="3"/>
    </font>
    <font>
      <b/>
      <sz val="14"/>
      <color rgb="FF285C4D"/>
      <name val="Greycliff CF"/>
      <family val="3"/>
    </font>
    <font>
      <b/>
      <sz val="12"/>
      <color theme="1"/>
      <name val="Greycliff CF"/>
      <family val="3"/>
    </font>
    <font>
      <b/>
      <sz val="18"/>
      <color rgb="FFF1F8E8"/>
      <name val="Greycliff CF"/>
      <family val="3"/>
    </font>
    <font>
      <sz val="18"/>
      <color theme="1"/>
      <name val="Greycliff CF"/>
      <family val="3"/>
    </font>
    <font>
      <b/>
      <sz val="12"/>
      <color theme="0"/>
      <name val="Greycliff CF"/>
      <family val="3"/>
    </font>
    <font>
      <sz val="11"/>
      <color rgb="FF285C4D"/>
      <name val="Greycliff CF"/>
      <family val="3"/>
    </font>
    <font>
      <sz val="11"/>
      <color rgb="FFD0D1DB"/>
      <name val="Greycliff CF"/>
      <family val="3"/>
    </font>
    <font>
      <b/>
      <sz val="14"/>
      <color theme="1"/>
      <name val="Greycliff CF"/>
      <family val="3"/>
    </font>
    <font>
      <sz val="12"/>
      <name val="Greycliff CF"/>
      <family val="3"/>
    </font>
  </fonts>
  <fills count="11">
    <fill>
      <patternFill patternType="none"/>
    </fill>
    <fill>
      <patternFill patternType="gray125"/>
    </fill>
    <fill>
      <patternFill patternType="solid">
        <fgColor theme="0"/>
        <bgColor indexed="64"/>
      </patternFill>
    </fill>
    <fill>
      <patternFill patternType="solid">
        <fgColor rgb="FF78BE20"/>
        <bgColor indexed="64"/>
      </patternFill>
    </fill>
    <fill>
      <patternFill patternType="solid">
        <fgColor rgb="FF285C4D"/>
        <bgColor indexed="64"/>
      </patternFill>
    </fill>
    <fill>
      <patternFill patternType="solid">
        <fgColor rgb="FFF1F8E8"/>
        <bgColor indexed="64"/>
      </patternFill>
    </fill>
    <fill>
      <patternFill patternType="solid">
        <fgColor rgb="FFD0D1DB"/>
        <bgColor indexed="64"/>
      </patternFill>
    </fill>
    <fill>
      <patternFill patternType="solid">
        <fgColor rgb="FF8ABADD"/>
        <bgColor indexed="64"/>
      </patternFill>
    </fill>
    <fill>
      <patternFill patternType="solid">
        <fgColor rgb="FFD4BE97"/>
        <bgColor indexed="64"/>
      </patternFill>
    </fill>
    <fill>
      <patternFill patternType="solid">
        <fgColor rgb="FFEBD99F"/>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rgb="FF003566"/>
      </top>
      <bottom style="thin">
        <color rgb="FF003566"/>
      </bottom>
      <diagonal/>
    </border>
    <border>
      <left/>
      <right/>
      <top style="thin">
        <color rgb="FF003566"/>
      </top>
      <bottom style="medium">
        <color indexed="64"/>
      </bottom>
      <diagonal/>
    </border>
    <border>
      <left style="medium">
        <color indexed="64"/>
      </left>
      <right style="medium">
        <color indexed="64"/>
      </right>
      <top style="thin">
        <color rgb="FF003566"/>
      </top>
      <bottom style="thin">
        <color rgb="FF003566"/>
      </bottom>
      <diagonal/>
    </border>
    <border>
      <left style="medium">
        <color indexed="64"/>
      </left>
      <right style="medium">
        <color indexed="64"/>
      </right>
      <top style="thin">
        <color rgb="FF003566"/>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rgb="FF003566"/>
      </bottom>
      <diagonal/>
    </border>
    <border>
      <left/>
      <right/>
      <top style="medium">
        <color indexed="64"/>
      </top>
      <bottom style="thin">
        <color rgb="FF003566"/>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rgb="FF003566"/>
      </top>
      <bottom/>
      <diagonal/>
    </border>
    <border>
      <left/>
      <right/>
      <top style="thin">
        <color rgb="FF003566"/>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thin">
        <color rgb="FF78BE20"/>
      </left>
      <right style="thin">
        <color rgb="FF78BE20"/>
      </right>
      <top style="thin">
        <color rgb="FF78BE20"/>
      </top>
      <bottom style="thin">
        <color rgb="FF78BE2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s>
  <cellStyleXfs count="2">
    <xf numFmtId="0" fontId="0" fillId="0" borderId="0"/>
    <xf numFmtId="9" fontId="3" fillId="0" borderId="0" applyFont="0" applyFill="0" applyBorder="0" applyAlignment="0" applyProtection="0"/>
  </cellStyleXfs>
  <cellXfs count="107">
    <xf numFmtId="0" fontId="0" fillId="0" borderId="0" xfId="0"/>
    <xf numFmtId="0" fontId="1" fillId="2" borderId="0" xfId="0"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6" borderId="0" xfId="0" applyFont="1" applyFill="1" applyAlignment="1">
      <alignment vertical="center"/>
    </xf>
    <xf numFmtId="0" fontId="4" fillId="3" borderId="10" xfId="0" applyFont="1" applyFill="1" applyBorder="1" applyAlignment="1">
      <alignment horizontal="center" vertical="center"/>
    </xf>
    <xf numFmtId="0" fontId="4" fillId="3" borderId="15" xfId="0" applyFont="1" applyFill="1" applyBorder="1" applyAlignment="1">
      <alignment horizontal="center" vertical="center"/>
    </xf>
    <xf numFmtId="0" fontId="1" fillId="0" borderId="20" xfId="0" applyFont="1" applyBorder="1" applyAlignment="1">
      <alignment vertical="center" wrapText="1"/>
    </xf>
    <xf numFmtId="0" fontId="1" fillId="0" borderId="20" xfId="0" applyFont="1" applyBorder="1" applyAlignment="1">
      <alignment horizontal="left" vertical="center" wrapText="1"/>
    </xf>
    <xf numFmtId="0" fontId="1" fillId="0" borderId="21" xfId="0" applyFont="1" applyBorder="1" applyAlignment="1">
      <alignment vertical="center" wrapText="1"/>
    </xf>
    <xf numFmtId="0" fontId="1" fillId="0" borderId="22" xfId="0" applyFont="1" applyBorder="1" applyAlignment="1">
      <alignment horizontal="center" vertical="center"/>
    </xf>
    <xf numFmtId="0" fontId="7" fillId="0" borderId="22" xfId="0" applyFont="1" applyBorder="1" applyAlignment="1">
      <alignment horizontal="center" vertical="center"/>
    </xf>
    <xf numFmtId="0" fontId="1" fillId="0" borderId="23" xfId="0" applyFont="1" applyBorder="1" applyAlignment="1">
      <alignment horizontal="center" vertical="center"/>
    </xf>
    <xf numFmtId="0" fontId="10" fillId="5" borderId="1" xfId="0" applyFont="1" applyFill="1" applyBorder="1" applyAlignment="1">
      <alignment vertical="center"/>
    </xf>
    <xf numFmtId="0" fontId="13" fillId="6" borderId="0" xfId="0" applyFont="1" applyFill="1" applyAlignment="1">
      <alignment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 xfId="0" applyFont="1" applyFill="1" applyBorder="1" applyAlignment="1">
      <alignment horizontal="center" vertical="center"/>
    </xf>
    <xf numFmtId="0" fontId="6" fillId="2" borderId="0" xfId="0" applyFont="1" applyFill="1" applyAlignment="1">
      <alignment vertical="center"/>
    </xf>
    <xf numFmtId="0" fontId="6" fillId="6" borderId="0" xfId="0" applyFont="1" applyFill="1" applyAlignment="1">
      <alignment vertical="center"/>
    </xf>
    <xf numFmtId="0" fontId="14" fillId="3" borderId="1" xfId="0" applyFont="1" applyFill="1" applyBorder="1" applyAlignment="1">
      <alignment horizontal="center" vertical="center"/>
    </xf>
    <xf numFmtId="0" fontId="16" fillId="6" borderId="0" xfId="0" applyFont="1" applyFill="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6" fillId="6" borderId="0" xfId="0" applyFont="1" applyFill="1" applyAlignment="1">
      <alignment vertical="center"/>
    </xf>
    <xf numFmtId="0" fontId="2" fillId="7" borderId="1" xfId="0" applyFont="1" applyFill="1" applyBorder="1" applyAlignment="1">
      <alignment horizontal="center" vertical="center"/>
    </xf>
    <xf numFmtId="0" fontId="9" fillId="2" borderId="0" xfId="0" applyFont="1" applyFill="1" applyAlignment="1">
      <alignment horizontal="left" vertical="center"/>
    </xf>
    <xf numFmtId="9" fontId="1" fillId="2" borderId="0" xfId="0" applyNumberFormat="1" applyFont="1" applyFill="1" applyAlignment="1">
      <alignment horizontal="left" indent="1"/>
    </xf>
    <xf numFmtId="0" fontId="1" fillId="2" borderId="0" xfId="0" applyFont="1" applyFill="1"/>
    <xf numFmtId="0" fontId="2" fillId="9" borderId="12" xfId="0" applyFont="1" applyFill="1" applyBorder="1" applyAlignment="1">
      <alignment horizontal="left" vertical="center"/>
    </xf>
    <xf numFmtId="0" fontId="1" fillId="9" borderId="24" xfId="0" applyFont="1" applyFill="1" applyBorder="1" applyAlignment="1">
      <alignment horizontal="left" vertical="center"/>
    </xf>
    <xf numFmtId="0" fontId="7" fillId="8" borderId="29" xfId="0" applyFont="1" applyFill="1" applyBorder="1" applyAlignment="1">
      <alignment horizontal="center" vertical="center"/>
    </xf>
    <xf numFmtId="0" fontId="7" fillId="8" borderId="30" xfId="0" applyFont="1" applyFill="1" applyBorder="1" applyAlignment="1">
      <alignment horizontal="center" vertical="center"/>
    </xf>
    <xf numFmtId="9" fontId="7" fillId="8" borderId="19" xfId="1" applyFont="1" applyFill="1" applyBorder="1" applyAlignment="1">
      <alignment horizontal="center" vertical="center"/>
    </xf>
    <xf numFmtId="9" fontId="7" fillId="9" borderId="19" xfId="1" applyFont="1" applyFill="1" applyBorder="1" applyAlignment="1">
      <alignment horizontal="center" vertical="center"/>
    </xf>
    <xf numFmtId="0" fontId="1" fillId="7" borderId="2"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 xfId="0" applyFont="1" applyFill="1" applyBorder="1" applyAlignment="1">
      <alignment vertical="center"/>
    </xf>
    <xf numFmtId="0" fontId="1" fillId="0" borderId="31" xfId="0" applyFont="1" applyBorder="1" applyAlignment="1">
      <alignment horizontal="center" vertical="center" wrapText="1"/>
    </xf>
    <xf numFmtId="0" fontId="1" fillId="0" borderId="32" xfId="0" applyFont="1" applyBorder="1" applyAlignment="1">
      <alignment horizontal="left" vertical="center" wrapText="1"/>
    </xf>
    <xf numFmtId="0" fontId="1" fillId="2" borderId="31" xfId="0" applyFont="1" applyFill="1" applyBorder="1" applyAlignment="1">
      <alignment horizontal="center" vertical="center" wrapText="1"/>
    </xf>
    <xf numFmtId="0" fontId="1" fillId="0" borderId="32" xfId="0" applyFont="1" applyBorder="1" applyAlignment="1">
      <alignment vertical="center" wrapText="1"/>
    </xf>
    <xf numFmtId="0" fontId="7" fillId="0" borderId="31" xfId="0" applyFont="1" applyBorder="1" applyAlignment="1">
      <alignment horizontal="center" vertical="center"/>
    </xf>
    <xf numFmtId="0" fontId="8" fillId="2" borderId="31" xfId="0" applyFont="1" applyFill="1" applyBorder="1" applyAlignment="1">
      <alignment horizontal="center" vertical="center" wrapText="1"/>
    </xf>
    <xf numFmtId="0" fontId="7" fillId="0" borderId="31" xfId="0" applyFont="1" applyBorder="1" applyAlignment="1">
      <alignment horizontal="center" vertical="center" wrapText="1"/>
    </xf>
    <xf numFmtId="0" fontId="1" fillId="2" borderId="1" xfId="0" applyFont="1" applyFill="1" applyBorder="1" applyAlignment="1">
      <alignment vertical="center" wrapText="1"/>
    </xf>
    <xf numFmtId="0" fontId="1" fillId="0" borderId="34" xfId="0" applyFont="1" applyBorder="1" applyAlignment="1">
      <alignment horizontal="center" vertical="center"/>
    </xf>
    <xf numFmtId="0" fontId="1" fillId="0" borderId="35" xfId="0" applyFont="1" applyBorder="1" applyAlignment="1">
      <alignment vertical="center" wrapText="1"/>
    </xf>
    <xf numFmtId="0" fontId="1" fillId="2" borderId="0" xfId="0" applyFont="1" applyFill="1" applyAlignment="1">
      <alignment horizontal="left" vertical="center"/>
    </xf>
    <xf numFmtId="0" fontId="1" fillId="7" borderId="38" xfId="0" applyFont="1" applyFill="1" applyBorder="1" applyAlignment="1">
      <alignment vertical="center" wrapText="1"/>
    </xf>
    <xf numFmtId="0" fontId="1" fillId="6" borderId="38" xfId="0" applyFont="1" applyFill="1" applyBorder="1" applyAlignment="1">
      <alignment vertical="center" wrapText="1"/>
    </xf>
    <xf numFmtId="0" fontId="1" fillId="5" borderId="38" xfId="0" applyFont="1" applyFill="1" applyBorder="1" applyAlignment="1">
      <alignment vertical="center" wrapText="1"/>
    </xf>
    <xf numFmtId="0" fontId="1" fillId="8" borderId="38" xfId="0" applyFont="1" applyFill="1" applyBorder="1" applyAlignment="1">
      <alignment vertical="center" wrapText="1"/>
    </xf>
    <xf numFmtId="0" fontId="1" fillId="9" borderId="38" xfId="0" applyFont="1" applyFill="1" applyBorder="1" applyAlignment="1">
      <alignment vertical="center" wrapText="1"/>
    </xf>
    <xf numFmtId="0" fontId="1" fillId="3" borderId="38" xfId="0" applyFont="1" applyFill="1" applyBorder="1" applyAlignment="1">
      <alignment vertical="center" wrapText="1"/>
    </xf>
    <xf numFmtId="0" fontId="1" fillId="2" borderId="1" xfId="0" applyFont="1" applyFill="1" applyBorder="1" applyAlignment="1" applyProtection="1">
      <alignment vertical="center"/>
      <protection locked="0"/>
    </xf>
    <xf numFmtId="0" fontId="1" fillId="2" borderId="3"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7" borderId="3"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2" borderId="3" xfId="0" applyFont="1" applyFill="1" applyBorder="1" applyAlignment="1" applyProtection="1">
      <alignment vertical="center"/>
      <protection locked="0"/>
    </xf>
    <xf numFmtId="0" fontId="1" fillId="2" borderId="9" xfId="0" applyFont="1" applyFill="1" applyBorder="1" applyAlignment="1" applyProtection="1">
      <alignment vertical="center"/>
      <protection locked="0"/>
    </xf>
    <xf numFmtId="0" fontId="1" fillId="2" borderId="33" xfId="0" applyFont="1" applyFill="1" applyBorder="1" applyAlignment="1" applyProtection="1">
      <alignment vertical="center"/>
      <protection locked="0"/>
    </xf>
    <xf numFmtId="0" fontId="1" fillId="2" borderId="25" xfId="0" applyFont="1" applyFill="1" applyBorder="1" applyAlignment="1" applyProtection="1">
      <alignment vertical="center"/>
      <protection locked="0"/>
    </xf>
    <xf numFmtId="0" fontId="1" fillId="2" borderId="26" xfId="0" applyFont="1" applyFill="1" applyBorder="1" applyAlignment="1" applyProtection="1">
      <alignment vertical="center"/>
      <protection locked="0"/>
    </xf>
    <xf numFmtId="0" fontId="1" fillId="2" borderId="36" xfId="0" applyFont="1" applyFill="1" applyBorder="1" applyAlignment="1" applyProtection="1">
      <alignment vertical="center"/>
      <protection locked="0"/>
    </xf>
    <xf numFmtId="0" fontId="1" fillId="6" borderId="0" xfId="0" applyFont="1" applyFill="1" applyAlignment="1">
      <alignment horizontal="left" vertical="center"/>
    </xf>
    <xf numFmtId="0" fontId="1" fillId="7" borderId="1" xfId="0" applyFont="1" applyFill="1" applyBorder="1" applyAlignment="1">
      <alignment vertical="center" wrapText="1"/>
    </xf>
    <xf numFmtId="0" fontId="1" fillId="2" borderId="9" xfId="0" applyFont="1" applyFill="1" applyBorder="1" applyAlignment="1">
      <alignment horizontal="center" vertical="center"/>
    </xf>
    <xf numFmtId="0" fontId="1" fillId="2" borderId="7" xfId="0" applyFont="1" applyFill="1" applyBorder="1" applyAlignment="1">
      <alignment horizontal="center" vertical="center"/>
    </xf>
    <xf numFmtId="16" fontId="1" fillId="0" borderId="23" xfId="0" applyNumberFormat="1" applyFont="1" applyBorder="1" applyAlignment="1">
      <alignment horizontal="center" vertical="center"/>
    </xf>
    <xf numFmtId="0" fontId="14" fillId="3" borderId="42" xfId="0" applyFont="1" applyFill="1" applyBorder="1" applyAlignment="1">
      <alignment horizontal="center" vertical="center"/>
    </xf>
    <xf numFmtId="0" fontId="14" fillId="3" borderId="43" xfId="0" applyFont="1" applyFill="1" applyBorder="1" applyAlignment="1">
      <alignment horizontal="center" vertical="center"/>
    </xf>
    <xf numFmtId="0" fontId="14" fillId="3" borderId="44"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1" xfId="0" applyFont="1" applyFill="1" applyBorder="1" applyAlignment="1">
      <alignment horizontal="center" vertical="center"/>
    </xf>
    <xf numFmtId="0" fontId="17" fillId="5" borderId="3"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2" fillId="4" borderId="0" xfId="0" applyFont="1" applyFill="1" applyAlignment="1">
      <alignment horizontal="center" vertical="center"/>
    </xf>
    <xf numFmtId="0" fontId="2" fillId="8" borderId="27" xfId="0" applyFont="1" applyFill="1" applyBorder="1" applyAlignment="1">
      <alignment horizontal="left" vertical="center"/>
    </xf>
    <xf numFmtId="0" fontId="2" fillId="8" borderId="28" xfId="0" applyFont="1" applyFill="1" applyBorder="1" applyAlignment="1">
      <alignment horizontal="left" vertical="center"/>
    </xf>
    <xf numFmtId="0" fontId="2" fillId="8" borderId="11" xfId="0" applyFont="1" applyFill="1" applyBorder="1" applyAlignment="1">
      <alignment horizontal="left" vertical="center"/>
    </xf>
    <xf numFmtId="0" fontId="2" fillId="8" borderId="0" xfId="0" applyFont="1" applyFill="1" applyAlignment="1">
      <alignment horizontal="left" vertical="center"/>
    </xf>
    <xf numFmtId="0" fontId="2" fillId="8" borderId="12" xfId="0" applyFont="1" applyFill="1" applyBorder="1" applyAlignment="1">
      <alignment horizontal="left" vertical="center"/>
    </xf>
    <xf numFmtId="0" fontId="2" fillId="8" borderId="24" xfId="0" applyFont="1" applyFill="1" applyBorder="1" applyAlignment="1">
      <alignment horizontal="left" vertical="center"/>
    </xf>
    <xf numFmtId="0" fontId="6" fillId="5" borderId="13" xfId="0" applyFont="1" applyFill="1" applyBorder="1" applyAlignment="1">
      <alignment horizontal="left" vertical="center" wrapText="1"/>
    </xf>
    <xf numFmtId="0" fontId="1" fillId="5" borderId="14" xfId="0" applyFont="1" applyFill="1" applyBorder="1" applyAlignment="1">
      <alignment horizontal="left" vertical="center" wrapText="1"/>
    </xf>
    <xf numFmtId="0" fontId="1" fillId="5" borderId="15" xfId="0" applyFont="1" applyFill="1" applyBorder="1" applyAlignment="1">
      <alignment horizontal="left" vertical="center" wrapText="1"/>
    </xf>
    <xf numFmtId="0" fontId="1" fillId="5" borderId="13" xfId="0" applyFont="1" applyFill="1" applyBorder="1" applyAlignment="1">
      <alignment horizontal="left" vertical="center" wrapText="1"/>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6" xfId="0" applyFont="1" applyFill="1" applyBorder="1" applyAlignment="1">
      <alignment horizontal="center" vertical="center"/>
    </xf>
    <xf numFmtId="0" fontId="1" fillId="10" borderId="24" xfId="0" applyFont="1" applyFill="1" applyBorder="1" applyAlignment="1">
      <alignment vertical="center" wrapText="1"/>
    </xf>
    <xf numFmtId="0" fontId="0" fillId="0" borderId="24" xfId="0" applyBorder="1" applyAlignment="1">
      <alignment vertical="center"/>
    </xf>
    <xf numFmtId="0" fontId="2" fillId="5" borderId="13" xfId="0" applyFont="1" applyFill="1" applyBorder="1" applyAlignment="1">
      <alignment horizontal="left" vertical="center" wrapText="1"/>
    </xf>
    <xf numFmtId="0" fontId="1" fillId="7" borderId="1" xfId="0" applyFont="1" applyFill="1" applyBorder="1" applyAlignment="1" applyProtection="1">
      <alignment horizontal="center" vertical="center"/>
      <protection locked="0"/>
    </xf>
  </cellXfs>
  <cellStyles count="2">
    <cellStyle name="Normal" xfId="0" builtinId="0"/>
    <cellStyle name="Percent" xfId="1" builtinId="5"/>
  </cellStyles>
  <dxfs count="33">
    <dxf>
      <font>
        <b/>
        <i val="0"/>
      </font>
      <fill>
        <patternFill>
          <bgColor rgb="FFF1F8E8"/>
        </patternFill>
      </fill>
    </dxf>
    <dxf>
      <font>
        <b/>
        <i val="0"/>
      </font>
      <fill>
        <patternFill>
          <bgColor rgb="FFF1F8E8"/>
        </patternFill>
      </fill>
    </dxf>
    <dxf>
      <font>
        <b/>
        <i val="0"/>
      </font>
      <fill>
        <patternFill>
          <bgColor rgb="FFF1F8E8"/>
        </patternFill>
      </fill>
    </dxf>
    <dxf>
      <font>
        <b/>
        <i val="0"/>
      </font>
      <fill>
        <patternFill>
          <bgColor rgb="FFF1F8E8"/>
        </patternFill>
      </fill>
    </dxf>
    <dxf>
      <font>
        <b/>
        <i val="0"/>
      </font>
      <fill>
        <patternFill>
          <bgColor rgb="FFF1F8E8"/>
        </patternFill>
      </fill>
    </dxf>
    <dxf>
      <font>
        <b val="0"/>
        <i val="0"/>
        <strike val="0"/>
        <condense val="0"/>
        <extend val="0"/>
        <outline val="0"/>
        <shadow val="0"/>
        <u val="none"/>
        <vertAlign val="baseline"/>
        <sz val="11"/>
        <color rgb="FF285C4D"/>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indexed="64"/>
        </bottom>
      </border>
    </dxf>
    <dxf>
      <font>
        <b/>
        <i val="0"/>
        <strike val="0"/>
        <condense val="0"/>
        <extend val="0"/>
        <outline val="0"/>
        <shadow val="0"/>
        <u val="none"/>
        <vertAlign val="baseline"/>
        <sz val="12"/>
        <color theme="1"/>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b/>
        <i val="0"/>
        <strike val="0"/>
        <condense val="0"/>
        <extend val="0"/>
        <outline val="0"/>
        <shadow val="0"/>
        <u val="none"/>
        <vertAlign val="baseline"/>
        <sz val="12"/>
        <color theme="1"/>
        <name val="Greycliff CF"/>
        <family val="3"/>
        <scheme val="none"/>
      </font>
      <fill>
        <patternFill patternType="solid">
          <fgColor indexed="64"/>
          <bgColor rgb="FF78BE20"/>
        </patternFill>
      </fill>
      <alignment horizontal="center" vertical="center" textRotation="0" wrapText="0" indent="0" justifyLastLine="0" shrinkToFit="0" readingOrder="0"/>
    </dxf>
  </dxfs>
  <tableStyles count="0" defaultTableStyle="TableStyleMedium2" defaultPivotStyle="PivotStyleLight16"/>
  <colors>
    <mruColors>
      <color rgb="FFD0D1DB"/>
      <color rgb="FF8ABADD"/>
      <color rgb="FFD4BE97"/>
      <color rgb="FFF1F8E8"/>
      <color rgb="FF78BE20"/>
      <color rgb="FFEBD99F"/>
      <color rgb="FF285C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813048-ED2B-4CE6-AEA5-0BBA0BEC86B3}" name="Imp.Neg" displayName="Imp.Neg" ref="B3:E33" totalsRowShown="0" headerRowDxfId="32" dataDxfId="30" headerRowBorderDxfId="31" tableBorderDxfId="29" totalsRowBorderDxfId="28">
  <autoFilter ref="B3:E33" xr:uid="{25813048-ED2B-4CE6-AEA5-0BBA0BEC86B3}"/>
  <tableColumns count="4">
    <tableColumn id="1" xr3:uid="{3FFA4DB0-F091-4EEC-8839-F75FA8E74AF8}" name="Nombre" dataDxfId="27"/>
    <tableColumn id="2" xr3:uid="{0FE15C10-CE84-4395-969C-76911E431C67}" name="Activités de perturbation du site" dataDxfId="26"/>
    <tableColumn id="3" xr3:uid="{B3342E67-341C-41C4-99B1-7263F02611CA}" name="Action prévue" dataDxfId="25"/>
    <tableColumn id="4" xr3:uid="{6348EF7D-D7C5-40B2-BDE6-03101EF58DF4}" name="Remarques" dataDxfId="2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C9B7D3-66E1-4E3B-8E4B-B1A4E1C5634D}" name="Acciones" displayName="Acciones" ref="B6:G23" totalsRowShown="0" headerRowDxfId="23" headerRowBorderDxfId="22" tableBorderDxfId="21" totalsRowBorderDxfId="20">
  <autoFilter ref="B6:G23" xr:uid="{25813048-ED2B-4CE6-AEA5-0BBA0BEC86B3}"/>
  <tableColumns count="6">
    <tableColumn id="1" xr3:uid="{553840D0-A35F-4989-B917-7EB1953D6EE1}" name="Trimestre" dataDxfId="19"/>
    <tableColumn id="2" xr3:uid="{927A300C-634D-40FB-BD97-515082FAC6C5}" name="Année I" dataDxfId="18"/>
    <tableColumn id="3" xr3:uid="{CD45E3D7-CC8C-44BE-A793-174601FAE629}" name="Année II" dataDxfId="17"/>
    <tableColumn id="4" xr3:uid="{49CAC991-737D-482B-AC3C-C2B4076118E2}" name="Année III" dataDxfId="16"/>
    <tableColumn id="5" xr3:uid="{E3494649-E79D-40CE-A4FE-5A2750F47B4D}" name="Année IV" dataDxfId="15"/>
    <tableColumn id="6" xr3:uid="{790AE946-BA74-49CA-BF86-35B026B15CFC}" name="Année V" dataDxfId="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082B206-4241-4050-ABF8-A3D04AE9B731}" name="CC" displayName="CC" ref="B3:F37" totalsRowShown="0" headerRowDxfId="13" headerRowBorderDxfId="12" tableBorderDxfId="11" totalsRowBorderDxfId="10">
  <autoFilter ref="B3:F37" xr:uid="{E082B206-4241-4050-ABF8-A3D04AE9B731}"/>
  <tableColumns count="5">
    <tableColumn id="1" xr3:uid="{6F5DFFDF-95B7-4A26-A321-9CE4039479C7}" name="Principe" dataDxfId="9"/>
    <tableColumn id="2" xr3:uid="{FE91AFAC-B83A-4D84-9B29-9ED3FE9E14B6}" name="Critère" dataDxfId="8"/>
    <tableColumn id="5" xr3:uid="{DA394386-A65B-4753-A1B3-9C76CB82C916}" name="CFR" dataDxfId="7"/>
    <tableColumn id="3" xr3:uid="{DB76499C-8537-4F71-ADB5-AC06FA87C139}" name="Critères de Base" dataDxfId="6"/>
    <tableColumn id="4" xr3:uid="{28AD4CF6-8653-4892-86D3-F21CCA565A74}" name="Applicabilité" dataDxfId="5"/>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68195-11DC-4B7B-8487-9B87425B10DD}">
  <sheetPr>
    <tabColor theme="1"/>
  </sheetPr>
  <dimension ref="A1:C25"/>
  <sheetViews>
    <sheetView zoomScale="70" zoomScaleNormal="70" workbookViewId="0">
      <pane xSplit="3" ySplit="2" topLeftCell="D3" activePane="bottomRight" state="frozen"/>
      <selection pane="topRight" activeCell="D1" sqref="D1"/>
      <selection pane="bottomLeft" activeCell="A3" sqref="A3"/>
      <selection pane="bottomRight" activeCell="B8" sqref="B8"/>
    </sheetView>
  </sheetViews>
  <sheetFormatPr defaultColWidth="11.54296875" defaultRowHeight="20.149999999999999" customHeight="1" x14ac:dyDescent="0.35"/>
  <cols>
    <col min="1" max="1" width="11.54296875" style="7"/>
    <col min="2" max="2" width="179.81640625" style="7" customWidth="1"/>
    <col min="3" max="3" width="11.54296875" style="7" customWidth="1"/>
    <col min="4" max="16384" width="11.54296875" style="7"/>
  </cols>
  <sheetData>
    <row r="1" spans="1:3" ht="25.4" customHeight="1" x14ac:dyDescent="0.35">
      <c r="A1" s="83" t="s">
        <v>0</v>
      </c>
      <c r="B1" s="84"/>
      <c r="C1" s="85"/>
    </row>
    <row r="2" spans="1:3" ht="20.149999999999999" customHeight="1" x14ac:dyDescent="0.35">
      <c r="A2" s="86" t="s">
        <v>1</v>
      </c>
      <c r="B2" s="87"/>
      <c r="C2" s="88"/>
    </row>
    <row r="3" spans="1:3" ht="10" customHeight="1" x14ac:dyDescent="0.35">
      <c r="A3" s="1"/>
      <c r="B3" s="1"/>
      <c r="C3" s="1"/>
    </row>
    <row r="4" spans="1:3" s="75" customFormat="1" ht="30" customHeight="1" x14ac:dyDescent="0.35">
      <c r="A4" s="53"/>
      <c r="B4" s="56" t="s">
        <v>2</v>
      </c>
      <c r="C4" s="1"/>
    </row>
    <row r="5" spans="1:3" ht="10" customHeight="1" x14ac:dyDescent="0.35">
      <c r="A5" s="1"/>
      <c r="B5" s="1"/>
      <c r="C5" s="1"/>
    </row>
    <row r="6" spans="1:3" ht="20.149999999999999" customHeight="1" x14ac:dyDescent="0.35">
      <c r="A6" s="1"/>
      <c r="B6" s="56" t="s">
        <v>3</v>
      </c>
      <c r="C6" s="1"/>
    </row>
    <row r="7" spans="1:3" ht="10" customHeight="1" x14ac:dyDescent="0.35">
      <c r="A7" s="1"/>
      <c r="B7" s="1"/>
      <c r="C7" s="1"/>
    </row>
    <row r="8" spans="1:3" ht="75" customHeight="1" x14ac:dyDescent="0.35">
      <c r="A8" s="1"/>
      <c r="B8" s="55" t="s">
        <v>234</v>
      </c>
      <c r="C8" s="1"/>
    </row>
    <row r="9" spans="1:3" ht="10" customHeight="1" x14ac:dyDescent="0.35">
      <c r="A9" s="1"/>
      <c r="B9" s="1"/>
      <c r="C9" s="1"/>
    </row>
    <row r="10" spans="1:3" ht="135" x14ac:dyDescent="0.35">
      <c r="A10" s="1"/>
      <c r="B10" s="54" t="s">
        <v>235</v>
      </c>
      <c r="C10" s="1"/>
    </row>
    <row r="11" spans="1:3" ht="10" customHeight="1" x14ac:dyDescent="0.35">
      <c r="A11" s="1"/>
      <c r="B11" s="1"/>
      <c r="C11" s="1"/>
    </row>
    <row r="12" spans="1:3" ht="45" customHeight="1" x14ac:dyDescent="0.35">
      <c r="A12" s="1"/>
      <c r="B12" s="54" t="s">
        <v>4</v>
      </c>
      <c r="C12" s="1"/>
    </row>
    <row r="13" spans="1:3" ht="10" customHeight="1" x14ac:dyDescent="0.35">
      <c r="A13" s="1"/>
      <c r="B13" s="1"/>
      <c r="C13" s="1"/>
    </row>
    <row r="14" spans="1:3" ht="90" x14ac:dyDescent="0.35">
      <c r="A14" s="1"/>
      <c r="B14" s="57" t="s">
        <v>233</v>
      </c>
      <c r="C14" s="1"/>
    </row>
    <row r="15" spans="1:3" ht="10" customHeight="1" x14ac:dyDescent="0.35">
      <c r="A15" s="1"/>
      <c r="B15" s="1"/>
      <c r="C15" s="1"/>
    </row>
    <row r="16" spans="1:3" ht="45" customHeight="1" x14ac:dyDescent="0.35">
      <c r="A16" s="1"/>
      <c r="B16" s="57" t="s">
        <v>236</v>
      </c>
      <c r="C16" s="1"/>
    </row>
    <row r="17" spans="1:3" ht="10" customHeight="1" x14ac:dyDescent="0.35">
      <c r="A17" s="1"/>
      <c r="B17" s="1"/>
      <c r="C17" s="1"/>
    </row>
    <row r="18" spans="1:3" ht="45" x14ac:dyDescent="0.35">
      <c r="A18" s="1"/>
      <c r="B18" s="58" t="s">
        <v>240</v>
      </c>
      <c r="C18" s="1"/>
    </row>
    <row r="19" spans="1:3" ht="10" customHeight="1" x14ac:dyDescent="0.35">
      <c r="A19" s="1"/>
      <c r="B19" s="1"/>
      <c r="C19" s="1"/>
    </row>
    <row r="20" spans="1:3" ht="75" x14ac:dyDescent="0.35">
      <c r="A20" s="1"/>
      <c r="B20" s="59" t="s">
        <v>215</v>
      </c>
      <c r="C20" s="1"/>
    </row>
    <row r="21" spans="1:3" ht="10" customHeight="1" x14ac:dyDescent="0.35">
      <c r="A21" s="1"/>
      <c r="B21" s="1"/>
      <c r="C21" s="1"/>
    </row>
    <row r="22" spans="1:3" ht="45" customHeight="1" x14ac:dyDescent="0.35">
      <c r="A22" s="1"/>
      <c r="B22" s="59" t="s">
        <v>5</v>
      </c>
      <c r="C22" s="1"/>
    </row>
    <row r="23" spans="1:3" ht="10" customHeight="1" x14ac:dyDescent="0.35">
      <c r="A23" s="1"/>
      <c r="B23" s="1"/>
      <c r="C23" s="1"/>
    </row>
    <row r="24" spans="1:3" ht="45" customHeight="1" x14ac:dyDescent="0.35">
      <c r="A24" s="1"/>
      <c r="B24" s="56" t="s">
        <v>6</v>
      </c>
      <c r="C24" s="1"/>
    </row>
    <row r="25" spans="1:3" ht="20.149999999999999" customHeight="1" x14ac:dyDescent="0.35">
      <c r="A25" s="1"/>
      <c r="B25" s="1"/>
      <c r="C25" s="1"/>
    </row>
  </sheetData>
  <sheetProtection algorithmName="SHA-512" hashValue="ayR9d8mkRe6JlERSnBkp3j0WI0qtRTwjVnxqXv+4IqQY+x1tSf4Z5GV8zVgJfUUKDxQZByV7CZIDXHNleFIRmQ==" saltValue="ZiWiFTdDNk1rYe4mbPPdVw==" spinCount="100000" sheet="1" formatRows="0" autoFilter="0" pivotTables="0"/>
  <mergeCells count="2">
    <mergeCell ref="A1:C1"/>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B146F-E62A-447C-8054-108975230EF9}">
  <sheetPr>
    <tabColor rgb="FFD0D1DB"/>
  </sheetPr>
  <dimension ref="A1:F99"/>
  <sheetViews>
    <sheetView zoomScale="68" zoomScaleNormal="68" workbookViewId="0">
      <pane xSplit="6" ySplit="3" topLeftCell="G4" activePane="bottomRight" state="frozen"/>
      <selection pane="topRight" activeCell="G1" sqref="G1"/>
      <selection pane="bottomLeft" activeCell="A4" sqref="A4"/>
      <selection pane="bottomRight" activeCell="C9" sqref="C9"/>
    </sheetView>
  </sheetViews>
  <sheetFormatPr defaultColWidth="11.54296875" defaultRowHeight="20.149999999999999" customHeight="1" x14ac:dyDescent="0.35"/>
  <cols>
    <col min="1" max="1" width="6.453125" style="7" customWidth="1"/>
    <col min="2" max="2" width="11.54296875" style="7"/>
    <col min="3" max="3" width="73.81640625" style="7" customWidth="1"/>
    <col min="4" max="4" width="37.1796875" style="7" customWidth="1"/>
    <col min="5" max="5" width="68.54296875" style="7" customWidth="1"/>
    <col min="6" max="6" width="6.1796875" style="7" customWidth="1"/>
    <col min="7" max="16384" width="11.54296875" style="7"/>
  </cols>
  <sheetData>
    <row r="1" spans="1:6" s="17" customFormat="1" ht="25" customHeight="1" x14ac:dyDescent="0.35">
      <c r="A1" s="89" t="s">
        <v>238</v>
      </c>
      <c r="B1" s="89"/>
      <c r="C1" s="89"/>
      <c r="D1" s="89"/>
      <c r="E1" s="89"/>
      <c r="F1" s="89"/>
    </row>
    <row r="2" spans="1:6" ht="15" x14ac:dyDescent="0.35">
      <c r="A2" s="1"/>
      <c r="B2" s="1"/>
      <c r="C2" s="1"/>
      <c r="D2" s="1"/>
      <c r="E2" s="1"/>
      <c r="F2" s="1"/>
    </row>
    <row r="3" spans="1:6" s="23" customFormat="1" ht="20.149999999999999" customHeight="1" x14ac:dyDescent="0.35">
      <c r="A3" s="22"/>
      <c r="B3" s="18" t="s">
        <v>7</v>
      </c>
      <c r="C3" s="19" t="s">
        <v>237</v>
      </c>
      <c r="D3" s="20" t="s">
        <v>8</v>
      </c>
      <c r="E3" s="19" t="s">
        <v>9</v>
      </c>
      <c r="F3" s="22"/>
    </row>
    <row r="4" spans="1:6" ht="20.149999999999999" customHeight="1" x14ac:dyDescent="0.35">
      <c r="A4" s="1"/>
      <c r="B4" s="3">
        <v>1</v>
      </c>
      <c r="C4" s="60"/>
      <c r="D4" s="6">
        <f>IF(Imp.Neg[[#This Row],[Activités de perturbation du site]] = "", -1,COUNTIF(Acciones[#All],Imp.Neg[[#This Row],[Activités de perturbation du site]]))</f>
        <v>-1</v>
      </c>
      <c r="E4" s="69"/>
      <c r="F4" s="1"/>
    </row>
    <row r="5" spans="1:6" ht="20.149999999999999" customHeight="1" x14ac:dyDescent="0.35">
      <c r="A5" s="1"/>
      <c r="B5" s="3">
        <v>2</v>
      </c>
      <c r="C5" s="60"/>
      <c r="D5" s="6">
        <f>IF(Imp.Neg[[#This Row],[Activités de perturbation du site]] = "", -1,COUNTIF(Acciones[#All],Imp.Neg[[#This Row],[Activités de perturbation du site]]))</f>
        <v>-1</v>
      </c>
      <c r="E5" s="69"/>
      <c r="F5" s="1"/>
    </row>
    <row r="6" spans="1:6" ht="20.149999999999999" customHeight="1" x14ac:dyDescent="0.35">
      <c r="A6" s="1"/>
      <c r="B6" s="78">
        <v>3</v>
      </c>
      <c r="C6" s="60"/>
      <c r="D6" s="6">
        <f>IF(Imp.Neg[[#This Row],[Activités de perturbation du site]] = "", -1,COUNTIF(Acciones[#All],Imp.Neg[[#This Row],[Activités de perturbation du site]]))</f>
        <v>-1</v>
      </c>
      <c r="E6" s="70"/>
      <c r="F6" s="1"/>
    </row>
    <row r="7" spans="1:6" ht="20.149999999999999" customHeight="1" x14ac:dyDescent="0.35">
      <c r="A7" s="1"/>
      <c r="B7" s="78">
        <v>4</v>
      </c>
      <c r="C7" s="60"/>
      <c r="D7" s="6">
        <f>IF(Imp.Neg[[#This Row],[Activités de perturbation du site]] = "", -1,COUNTIF(Acciones[#All],Imp.Neg[[#This Row],[Activités de perturbation du site]]))</f>
        <v>-1</v>
      </c>
      <c r="E7" s="69"/>
      <c r="F7" s="1"/>
    </row>
    <row r="8" spans="1:6" ht="20.149999999999999" customHeight="1" x14ac:dyDescent="0.35">
      <c r="A8" s="1"/>
      <c r="B8" s="3">
        <v>5</v>
      </c>
      <c r="C8" s="60"/>
      <c r="D8" s="6">
        <f>IF(Imp.Neg[[#This Row],[Activités de perturbation du site]] = "", -1,COUNTIF(Acciones[#All],Imp.Neg[[#This Row],[Activités de perturbation du site]]))</f>
        <v>-1</v>
      </c>
      <c r="E8" s="69"/>
      <c r="F8" s="1"/>
    </row>
    <row r="9" spans="1:6" ht="20.149999999999999" customHeight="1" x14ac:dyDescent="0.35">
      <c r="A9" s="1"/>
      <c r="B9" s="3">
        <v>6</v>
      </c>
      <c r="C9" s="60"/>
      <c r="D9" s="6">
        <f>IF(Imp.Neg[[#This Row],[Activités de perturbation du site]] = "", -1,COUNTIF(Acciones[#All],Imp.Neg[[#This Row],[Activités de perturbation du site]]))</f>
        <v>-1</v>
      </c>
      <c r="E9" s="69"/>
      <c r="F9" s="1"/>
    </row>
    <row r="10" spans="1:6" ht="20.149999999999999" customHeight="1" x14ac:dyDescent="0.35">
      <c r="A10" s="1"/>
      <c r="B10" s="78">
        <v>7</v>
      </c>
      <c r="C10" s="60"/>
      <c r="D10" s="6">
        <f>IF(Imp.Neg[[#This Row],[Activités de perturbation du site]] = "", -1,COUNTIF(Acciones[#All],Imp.Neg[[#This Row],[Activités de perturbation du site]]))</f>
        <v>-1</v>
      </c>
      <c r="E10" s="69"/>
      <c r="F10" s="1"/>
    </row>
    <row r="11" spans="1:6" ht="20.149999999999999" customHeight="1" x14ac:dyDescent="0.35">
      <c r="A11" s="1"/>
      <c r="B11" s="78">
        <v>8</v>
      </c>
      <c r="C11" s="60"/>
      <c r="D11" s="6">
        <f>IF(Imp.Neg[[#This Row],[Activités de perturbation du site]] = "", -1,COUNTIF(Acciones[#All],Imp.Neg[[#This Row],[Activités de perturbation du site]]))</f>
        <v>-1</v>
      </c>
      <c r="E11" s="70"/>
      <c r="F11" s="1"/>
    </row>
    <row r="12" spans="1:6" ht="20.149999999999999" customHeight="1" x14ac:dyDescent="0.35">
      <c r="A12" s="1"/>
      <c r="B12" s="3">
        <v>9</v>
      </c>
      <c r="C12" s="60"/>
      <c r="D12" s="6">
        <f>IF(Imp.Neg[[#This Row],[Activités de perturbation du site]] = "", -1,COUNTIF(Acciones[#All],Imp.Neg[[#This Row],[Activités de perturbation du site]]))</f>
        <v>-1</v>
      </c>
      <c r="E12" s="69"/>
      <c r="F12" s="1"/>
    </row>
    <row r="13" spans="1:6" ht="20.149999999999999" customHeight="1" x14ac:dyDescent="0.35">
      <c r="A13" s="1"/>
      <c r="B13" s="3">
        <v>10</v>
      </c>
      <c r="C13" s="60"/>
      <c r="D13" s="6">
        <f>IF(Imp.Neg[[#This Row],[Activités de perturbation du site]] = "", -1,COUNTIF(Acciones[#All],Imp.Neg[[#This Row],[Activités de perturbation du site]]))</f>
        <v>-1</v>
      </c>
      <c r="E13" s="69"/>
      <c r="F13" s="1"/>
    </row>
    <row r="14" spans="1:6" ht="20.149999999999999" customHeight="1" x14ac:dyDescent="0.35">
      <c r="A14" s="1"/>
      <c r="B14" s="78">
        <v>11</v>
      </c>
      <c r="C14" s="60"/>
      <c r="D14" s="6">
        <f>IF(Imp.Neg[[#This Row],[Activités de perturbation du site]] = "", -1,COUNTIF(Acciones[#All],Imp.Neg[[#This Row],[Activités de perturbation du site]]))</f>
        <v>-1</v>
      </c>
      <c r="E14" s="69"/>
      <c r="F14" s="1"/>
    </row>
    <row r="15" spans="1:6" ht="20.149999999999999" customHeight="1" x14ac:dyDescent="0.35">
      <c r="A15" s="1"/>
      <c r="B15" s="78">
        <v>12</v>
      </c>
      <c r="C15" s="60"/>
      <c r="D15" s="6">
        <f>IF(Imp.Neg[[#This Row],[Activités de perturbation du site]] = "", -1,COUNTIF(Acciones[#All],Imp.Neg[[#This Row],[Activités de perturbation du site]]))</f>
        <v>-1</v>
      </c>
      <c r="E15" s="70"/>
      <c r="F15" s="1"/>
    </row>
    <row r="16" spans="1:6" ht="20.149999999999999" customHeight="1" x14ac:dyDescent="0.35">
      <c r="A16" s="1"/>
      <c r="B16" s="3">
        <v>13</v>
      </c>
      <c r="C16" s="60"/>
      <c r="D16" s="6">
        <f>IF(Imp.Neg[[#This Row],[Activités de perturbation du site]] = "", -1,COUNTIF(Acciones[#All],Imp.Neg[[#This Row],[Activités de perturbation du site]]))</f>
        <v>-1</v>
      </c>
      <c r="E16" s="69"/>
      <c r="F16" s="1"/>
    </row>
    <row r="17" spans="1:6" ht="20.149999999999999" customHeight="1" x14ac:dyDescent="0.35">
      <c r="A17" s="1"/>
      <c r="B17" s="3">
        <v>14</v>
      </c>
      <c r="C17" s="60"/>
      <c r="D17" s="6">
        <f>IF(Imp.Neg[[#This Row],[Activités de perturbation du site]] = "", -1,COUNTIF(Acciones[#All],Imp.Neg[[#This Row],[Activités de perturbation du site]]))</f>
        <v>-1</v>
      </c>
      <c r="E17" s="69"/>
      <c r="F17" s="1"/>
    </row>
    <row r="18" spans="1:6" ht="20.149999999999999" customHeight="1" x14ac:dyDescent="0.35">
      <c r="A18" s="1"/>
      <c r="B18" s="78">
        <v>15</v>
      </c>
      <c r="C18" s="60"/>
      <c r="D18" s="6">
        <f>IF(Imp.Neg[[#This Row],[Activités de perturbation du site]] = "", -1,COUNTIF(Acciones[#All],Imp.Neg[[#This Row],[Activités de perturbation du site]]))</f>
        <v>-1</v>
      </c>
      <c r="E18" s="69"/>
      <c r="F18" s="1"/>
    </row>
    <row r="19" spans="1:6" ht="20.149999999999999" customHeight="1" x14ac:dyDescent="0.35">
      <c r="A19" s="1"/>
      <c r="B19" s="78">
        <v>16</v>
      </c>
      <c r="C19" s="60"/>
      <c r="D19" s="6">
        <f>IF(Imp.Neg[[#This Row],[Activités de perturbation du site]] = "", -1,COUNTIF(Acciones[#All],Imp.Neg[[#This Row],[Activités de perturbation du site]]))</f>
        <v>-1</v>
      </c>
      <c r="E19" s="69"/>
      <c r="F19" s="1"/>
    </row>
    <row r="20" spans="1:6" ht="20.149999999999999" customHeight="1" x14ac:dyDescent="0.35">
      <c r="A20" s="1"/>
      <c r="B20" s="3">
        <v>17</v>
      </c>
      <c r="C20" s="60"/>
      <c r="D20" s="6">
        <f>IF(Imp.Neg[[#This Row],[Activités de perturbation du site]] = "", -1,COUNTIF(Acciones[#All],Imp.Neg[[#This Row],[Activités de perturbation du site]]))</f>
        <v>-1</v>
      </c>
      <c r="E20" s="69"/>
      <c r="F20" s="1"/>
    </row>
    <row r="21" spans="1:6" ht="20.149999999999999" customHeight="1" x14ac:dyDescent="0.35">
      <c r="A21" s="1"/>
      <c r="B21" s="3">
        <v>18</v>
      </c>
      <c r="C21" s="60"/>
      <c r="D21" s="6">
        <f>IF(Imp.Neg[[#This Row],[Activités de perturbation du site]] = "", -1,COUNTIF(Acciones[#All],Imp.Neg[[#This Row],[Activités de perturbation du site]]))</f>
        <v>-1</v>
      </c>
      <c r="E21" s="69"/>
      <c r="F21" s="1"/>
    </row>
    <row r="22" spans="1:6" ht="20.149999999999999" customHeight="1" x14ac:dyDescent="0.35">
      <c r="A22" s="1"/>
      <c r="B22" s="78">
        <v>19</v>
      </c>
      <c r="C22" s="60"/>
      <c r="D22" s="6">
        <f>IF(Imp.Neg[[#This Row],[Activités de perturbation du site]] = "", -1,COUNTIF(Acciones[#All],Imp.Neg[[#This Row],[Activités de perturbation du site]]))</f>
        <v>-1</v>
      </c>
      <c r="E22" s="70"/>
      <c r="F22" s="1"/>
    </row>
    <row r="23" spans="1:6" ht="20.149999999999999" customHeight="1" x14ac:dyDescent="0.35">
      <c r="A23" s="1"/>
      <c r="B23" s="78">
        <v>20</v>
      </c>
      <c r="C23" s="60"/>
      <c r="D23" s="6">
        <f>IF(Imp.Neg[[#This Row],[Activités de perturbation du site]] = "", -1,COUNTIF(Acciones[#All],Imp.Neg[[#This Row],[Activités de perturbation du site]]))</f>
        <v>-1</v>
      </c>
      <c r="E23" s="70"/>
      <c r="F23" s="1"/>
    </row>
    <row r="24" spans="1:6" ht="20.149999999999999" customHeight="1" x14ac:dyDescent="0.35">
      <c r="A24" s="1"/>
      <c r="B24" s="78">
        <f>+B23+1</f>
        <v>21</v>
      </c>
      <c r="C24" s="60"/>
      <c r="D24" s="77">
        <f>+D23</f>
        <v>-1</v>
      </c>
      <c r="E24" s="70"/>
      <c r="F24" s="1"/>
    </row>
    <row r="25" spans="1:6" ht="20.149999999999999" customHeight="1" x14ac:dyDescent="0.35">
      <c r="A25" s="1"/>
      <c r="B25" s="78">
        <f t="shared" ref="B25:B28" si="0">+B24+1</f>
        <v>22</v>
      </c>
      <c r="C25" s="60"/>
      <c r="D25" s="77">
        <f t="shared" ref="D25:D28" si="1">+D24</f>
        <v>-1</v>
      </c>
      <c r="E25" s="70"/>
      <c r="F25" s="1"/>
    </row>
    <row r="26" spans="1:6" ht="20.149999999999999" customHeight="1" x14ac:dyDescent="0.35">
      <c r="A26" s="1"/>
      <c r="B26" s="78">
        <f t="shared" si="0"/>
        <v>23</v>
      </c>
      <c r="C26" s="60"/>
      <c r="D26" s="77">
        <f t="shared" si="1"/>
        <v>-1</v>
      </c>
      <c r="E26" s="70"/>
      <c r="F26" s="1"/>
    </row>
    <row r="27" spans="1:6" ht="20.149999999999999" customHeight="1" x14ac:dyDescent="0.35">
      <c r="A27" s="1"/>
      <c r="B27" s="78">
        <f t="shared" si="0"/>
        <v>24</v>
      </c>
      <c r="C27" s="60"/>
      <c r="D27" s="77">
        <f t="shared" si="1"/>
        <v>-1</v>
      </c>
      <c r="E27" s="70"/>
      <c r="F27" s="1"/>
    </row>
    <row r="28" spans="1:6" ht="20.149999999999999" customHeight="1" x14ac:dyDescent="0.35">
      <c r="A28" s="1"/>
      <c r="B28" s="78">
        <f t="shared" si="0"/>
        <v>25</v>
      </c>
      <c r="C28" s="60"/>
      <c r="D28" s="77">
        <f t="shared" si="1"/>
        <v>-1</v>
      </c>
      <c r="E28" s="70"/>
      <c r="F28" s="1"/>
    </row>
    <row r="29" spans="1:6" ht="20.149999999999999" customHeight="1" x14ac:dyDescent="0.35">
      <c r="A29" s="1"/>
      <c r="B29" s="78">
        <f>+B28+1</f>
        <v>26</v>
      </c>
      <c r="C29" s="60"/>
      <c r="D29" s="77">
        <f>+D28</f>
        <v>-1</v>
      </c>
      <c r="E29" s="70"/>
      <c r="F29" s="1"/>
    </row>
    <row r="30" spans="1:6" ht="20.149999999999999" customHeight="1" x14ac:dyDescent="0.35">
      <c r="A30" s="1"/>
      <c r="B30" s="78">
        <f>+B29+1</f>
        <v>27</v>
      </c>
      <c r="C30" s="60"/>
      <c r="D30" s="77">
        <f>+D29</f>
        <v>-1</v>
      </c>
      <c r="E30" s="70"/>
      <c r="F30" s="1"/>
    </row>
    <row r="31" spans="1:6" ht="20.149999999999999" customHeight="1" x14ac:dyDescent="0.35">
      <c r="A31" s="1"/>
      <c r="B31" s="78">
        <f>+B30+1</f>
        <v>28</v>
      </c>
      <c r="C31" s="60"/>
      <c r="D31" s="77">
        <f>+D30</f>
        <v>-1</v>
      </c>
      <c r="E31" s="70"/>
      <c r="F31" s="1"/>
    </row>
    <row r="32" spans="1:6" ht="20.149999999999999" customHeight="1" x14ac:dyDescent="0.35">
      <c r="A32" s="1"/>
      <c r="B32" s="78">
        <f t="shared" ref="B32" si="2">+B31+1</f>
        <v>29</v>
      </c>
      <c r="C32" s="60"/>
      <c r="D32" s="77">
        <f t="shared" ref="D32" si="3">+D31</f>
        <v>-1</v>
      </c>
      <c r="E32" s="70"/>
      <c r="F32" s="1"/>
    </row>
    <row r="33" spans="1:6" ht="20.149999999999999" customHeight="1" x14ac:dyDescent="0.35">
      <c r="A33" s="1"/>
      <c r="B33" s="78">
        <f>+B32+1</f>
        <v>30</v>
      </c>
      <c r="C33" s="60"/>
      <c r="D33" s="77">
        <f>+D32</f>
        <v>-1</v>
      </c>
      <c r="E33" s="70"/>
      <c r="F33" s="1"/>
    </row>
    <row r="34" spans="1:6" ht="20.149999999999999" customHeight="1" x14ac:dyDescent="0.35">
      <c r="A34" s="1"/>
      <c r="B34" s="1"/>
      <c r="C34" s="1"/>
      <c r="D34" s="1"/>
      <c r="E34" s="1"/>
      <c r="F34" s="1"/>
    </row>
    <row r="35" spans="1:6" ht="20.149999999999999" customHeight="1" x14ac:dyDescent="0.35">
      <c r="A35" s="1"/>
      <c r="B35" s="1"/>
      <c r="C35" s="1"/>
      <c r="D35" s="1"/>
      <c r="E35" s="1"/>
      <c r="F35" s="1"/>
    </row>
    <row r="36" spans="1:6" ht="20.149999999999999" customHeight="1" x14ac:dyDescent="0.35">
      <c r="A36" s="1"/>
      <c r="B36" s="1"/>
      <c r="C36" s="1"/>
      <c r="D36" s="1"/>
      <c r="E36" s="1"/>
      <c r="F36" s="1"/>
    </row>
    <row r="37" spans="1:6" ht="20.149999999999999" customHeight="1" x14ac:dyDescent="0.35">
      <c r="A37" s="1"/>
      <c r="B37" s="1"/>
      <c r="C37" s="1"/>
      <c r="D37" s="1"/>
      <c r="E37" s="1"/>
      <c r="F37" s="1"/>
    </row>
    <row r="38" spans="1:6" ht="20.149999999999999" customHeight="1" x14ac:dyDescent="0.35">
      <c r="A38" s="1"/>
      <c r="B38" s="1"/>
      <c r="C38" s="1"/>
      <c r="D38" s="1"/>
      <c r="E38" s="1"/>
      <c r="F38" s="1"/>
    </row>
    <row r="39" spans="1:6" ht="20.149999999999999" customHeight="1" x14ac:dyDescent="0.35">
      <c r="A39" s="1"/>
      <c r="B39" s="1"/>
      <c r="C39" s="1"/>
      <c r="D39" s="1"/>
      <c r="E39" s="1"/>
      <c r="F39" s="1"/>
    </row>
    <row r="40" spans="1:6" ht="20.149999999999999" customHeight="1" x14ac:dyDescent="0.35">
      <c r="A40" s="1"/>
      <c r="B40" s="1"/>
      <c r="C40" s="1"/>
      <c r="D40" s="1"/>
      <c r="E40" s="1"/>
      <c r="F40" s="1"/>
    </row>
    <row r="41" spans="1:6" ht="20.149999999999999" customHeight="1" x14ac:dyDescent="0.35">
      <c r="A41" s="1"/>
      <c r="B41" s="1"/>
      <c r="C41" s="1"/>
      <c r="D41" s="1"/>
      <c r="E41" s="1"/>
      <c r="F41" s="1"/>
    </row>
    <row r="42" spans="1:6" ht="20.149999999999999" customHeight="1" x14ac:dyDescent="0.35">
      <c r="A42" s="1"/>
      <c r="B42" s="1"/>
      <c r="C42" s="1"/>
      <c r="D42" s="1"/>
      <c r="E42" s="1"/>
      <c r="F42" s="1"/>
    </row>
    <row r="43" spans="1:6" ht="20.149999999999999" customHeight="1" x14ac:dyDescent="0.35">
      <c r="A43" s="1"/>
      <c r="B43" s="1"/>
      <c r="C43" s="1"/>
      <c r="D43" s="1"/>
      <c r="E43" s="1"/>
      <c r="F43" s="1"/>
    </row>
    <row r="44" spans="1:6" ht="20.149999999999999" customHeight="1" x14ac:dyDescent="0.35">
      <c r="A44" s="1"/>
      <c r="B44" s="1"/>
      <c r="C44" s="1"/>
      <c r="D44" s="1"/>
      <c r="E44" s="1"/>
      <c r="F44" s="1"/>
    </row>
    <row r="45" spans="1:6" ht="20.149999999999999" customHeight="1" x14ac:dyDescent="0.35">
      <c r="A45" s="1"/>
      <c r="B45" s="1"/>
      <c r="C45" s="1"/>
      <c r="D45" s="1"/>
      <c r="E45" s="1"/>
      <c r="F45" s="1"/>
    </row>
    <row r="46" spans="1:6" ht="20.149999999999999" customHeight="1" x14ac:dyDescent="0.35">
      <c r="A46" s="1"/>
      <c r="B46" s="1"/>
      <c r="C46" s="1"/>
      <c r="D46" s="1"/>
      <c r="E46" s="1"/>
      <c r="F46" s="1"/>
    </row>
    <row r="47" spans="1:6" ht="20.149999999999999" customHeight="1" x14ac:dyDescent="0.35">
      <c r="A47" s="1"/>
      <c r="B47" s="1"/>
      <c r="C47" s="1"/>
      <c r="D47" s="1"/>
      <c r="E47" s="1"/>
      <c r="F47" s="1"/>
    </row>
    <row r="48" spans="1:6" ht="20.149999999999999" customHeight="1" x14ac:dyDescent="0.35">
      <c r="A48" s="1"/>
      <c r="B48" s="1"/>
      <c r="C48" s="1"/>
      <c r="D48" s="1"/>
      <c r="E48" s="1"/>
      <c r="F48" s="1"/>
    </row>
    <row r="49" spans="1:6" ht="20.149999999999999" customHeight="1" x14ac:dyDescent="0.35">
      <c r="A49" s="1"/>
      <c r="B49" s="1"/>
      <c r="C49" s="1"/>
      <c r="D49" s="1"/>
      <c r="E49" s="1"/>
      <c r="F49" s="1"/>
    </row>
    <row r="50" spans="1:6" ht="20.149999999999999" customHeight="1" x14ac:dyDescent="0.35">
      <c r="A50" s="1"/>
      <c r="B50" s="1"/>
      <c r="C50" s="1"/>
      <c r="D50" s="1"/>
      <c r="E50" s="1"/>
      <c r="F50" s="1"/>
    </row>
    <row r="51" spans="1:6" ht="20.149999999999999" customHeight="1" x14ac:dyDescent="0.35">
      <c r="A51" s="1"/>
      <c r="B51" s="1"/>
      <c r="C51" s="1"/>
      <c r="D51" s="1"/>
      <c r="E51" s="1"/>
      <c r="F51" s="1"/>
    </row>
    <row r="52" spans="1:6" ht="20.149999999999999" customHeight="1" x14ac:dyDescent="0.35">
      <c r="A52" s="1"/>
      <c r="B52" s="1"/>
      <c r="C52" s="1"/>
      <c r="D52" s="1"/>
      <c r="E52" s="1"/>
      <c r="F52" s="1"/>
    </row>
    <row r="53" spans="1:6" ht="20.149999999999999" customHeight="1" x14ac:dyDescent="0.35">
      <c r="A53" s="1"/>
      <c r="B53" s="1"/>
      <c r="C53" s="1"/>
      <c r="D53" s="1"/>
      <c r="E53" s="1"/>
      <c r="F53" s="1"/>
    </row>
    <row r="54" spans="1:6" ht="20.149999999999999" customHeight="1" x14ac:dyDescent="0.35">
      <c r="A54" s="1"/>
      <c r="B54" s="1"/>
      <c r="C54" s="1"/>
      <c r="D54" s="1"/>
      <c r="E54" s="1"/>
      <c r="F54" s="1"/>
    </row>
    <row r="55" spans="1:6" ht="20.149999999999999" customHeight="1" x14ac:dyDescent="0.35">
      <c r="A55" s="1"/>
      <c r="B55" s="1"/>
      <c r="C55" s="1"/>
      <c r="D55" s="1"/>
      <c r="E55" s="1"/>
      <c r="F55" s="1"/>
    </row>
    <row r="56" spans="1:6" ht="20.149999999999999" customHeight="1" x14ac:dyDescent="0.35">
      <c r="A56" s="1"/>
      <c r="B56" s="1"/>
      <c r="C56" s="1"/>
      <c r="D56" s="1"/>
      <c r="E56" s="1"/>
      <c r="F56" s="1"/>
    </row>
    <row r="57" spans="1:6" ht="20.149999999999999" customHeight="1" x14ac:dyDescent="0.35">
      <c r="A57" s="1"/>
      <c r="B57" s="1"/>
      <c r="C57" s="1"/>
      <c r="D57" s="1"/>
      <c r="E57" s="1"/>
      <c r="F57" s="1"/>
    </row>
    <row r="58" spans="1:6" ht="20.149999999999999" customHeight="1" x14ac:dyDescent="0.35">
      <c r="A58" s="1"/>
      <c r="B58" s="1"/>
      <c r="C58" s="1"/>
      <c r="D58" s="1"/>
      <c r="E58" s="1"/>
      <c r="F58" s="1"/>
    </row>
    <row r="59" spans="1:6" ht="20.149999999999999" customHeight="1" x14ac:dyDescent="0.35">
      <c r="A59" s="1"/>
      <c r="B59" s="1"/>
      <c r="C59" s="1"/>
      <c r="D59" s="1"/>
      <c r="E59" s="1"/>
      <c r="F59" s="1"/>
    </row>
    <row r="60" spans="1:6" ht="20.149999999999999" customHeight="1" x14ac:dyDescent="0.35">
      <c r="A60" s="1"/>
      <c r="B60" s="1"/>
      <c r="C60" s="1"/>
      <c r="D60" s="1"/>
      <c r="E60" s="1"/>
      <c r="F60" s="1"/>
    </row>
    <row r="61" spans="1:6" ht="20.149999999999999" customHeight="1" x14ac:dyDescent="0.35">
      <c r="A61" s="1"/>
      <c r="B61" s="1"/>
      <c r="C61" s="1"/>
      <c r="D61" s="1"/>
      <c r="E61" s="1"/>
      <c r="F61" s="1"/>
    </row>
    <row r="62" spans="1:6" ht="20.149999999999999" customHeight="1" x14ac:dyDescent="0.35">
      <c r="A62" s="1"/>
      <c r="B62" s="1"/>
      <c r="C62" s="1"/>
      <c r="D62" s="1"/>
      <c r="E62" s="1"/>
      <c r="F62" s="1"/>
    </row>
    <row r="63" spans="1:6" ht="20.149999999999999" customHeight="1" x14ac:dyDescent="0.35">
      <c r="A63" s="1"/>
      <c r="B63" s="1"/>
      <c r="C63" s="1"/>
      <c r="D63" s="1"/>
      <c r="E63" s="1"/>
      <c r="F63" s="1"/>
    </row>
    <row r="64" spans="1:6" ht="20.149999999999999" customHeight="1" x14ac:dyDescent="0.35">
      <c r="A64" s="1"/>
      <c r="B64" s="1"/>
      <c r="C64" s="1"/>
      <c r="D64" s="1"/>
      <c r="E64" s="1"/>
      <c r="F64" s="1"/>
    </row>
    <row r="65" spans="1:6" ht="20.149999999999999" customHeight="1" x14ac:dyDescent="0.35">
      <c r="A65" s="1"/>
      <c r="B65" s="1"/>
      <c r="C65" s="1"/>
      <c r="D65" s="1"/>
      <c r="E65" s="1"/>
      <c r="F65" s="1"/>
    </row>
    <row r="66" spans="1:6" ht="20.149999999999999" customHeight="1" x14ac:dyDescent="0.35">
      <c r="A66" s="1"/>
      <c r="B66" s="1"/>
      <c r="C66" s="1"/>
      <c r="D66" s="1"/>
      <c r="E66" s="1"/>
      <c r="F66" s="1"/>
    </row>
    <row r="67" spans="1:6" ht="20.149999999999999" customHeight="1" x14ac:dyDescent="0.35">
      <c r="A67" s="1"/>
      <c r="B67" s="1"/>
      <c r="C67" s="1"/>
      <c r="D67" s="1"/>
      <c r="E67" s="1"/>
      <c r="F67" s="1"/>
    </row>
    <row r="68" spans="1:6" ht="20.149999999999999" customHeight="1" x14ac:dyDescent="0.35">
      <c r="A68" s="1"/>
      <c r="B68" s="1"/>
      <c r="C68" s="1"/>
      <c r="D68" s="1"/>
      <c r="E68" s="1"/>
      <c r="F68" s="1"/>
    </row>
    <row r="69" spans="1:6" ht="20.149999999999999" customHeight="1" x14ac:dyDescent="0.35">
      <c r="A69" s="1"/>
      <c r="B69" s="1"/>
      <c r="C69" s="1"/>
      <c r="D69" s="1"/>
      <c r="E69" s="1"/>
      <c r="F69" s="1"/>
    </row>
    <row r="70" spans="1:6" ht="20.149999999999999" customHeight="1" x14ac:dyDescent="0.35">
      <c r="A70" s="1"/>
      <c r="B70" s="1"/>
      <c r="C70" s="1"/>
      <c r="D70" s="1"/>
      <c r="E70" s="1"/>
      <c r="F70" s="1"/>
    </row>
    <row r="71" spans="1:6" ht="20.149999999999999" customHeight="1" x14ac:dyDescent="0.35">
      <c r="A71" s="1"/>
      <c r="B71" s="1"/>
      <c r="C71" s="1"/>
      <c r="D71" s="1"/>
      <c r="E71" s="1"/>
      <c r="F71" s="1"/>
    </row>
    <row r="72" spans="1:6" ht="20.149999999999999" customHeight="1" x14ac:dyDescent="0.35">
      <c r="A72" s="1"/>
      <c r="B72" s="1"/>
      <c r="C72" s="1"/>
      <c r="D72" s="1"/>
      <c r="E72" s="1"/>
      <c r="F72" s="1"/>
    </row>
    <row r="73" spans="1:6" ht="20.149999999999999" customHeight="1" x14ac:dyDescent="0.35">
      <c r="A73" s="1"/>
      <c r="B73" s="1"/>
      <c r="C73" s="1"/>
      <c r="D73" s="1"/>
      <c r="E73" s="1"/>
      <c r="F73" s="1"/>
    </row>
    <row r="74" spans="1:6" ht="20.149999999999999" customHeight="1" x14ac:dyDescent="0.35">
      <c r="A74" s="1"/>
      <c r="B74" s="1"/>
      <c r="C74" s="1"/>
      <c r="D74" s="1"/>
      <c r="E74" s="1"/>
      <c r="F74" s="1"/>
    </row>
    <row r="75" spans="1:6" ht="20.149999999999999" customHeight="1" x14ac:dyDescent="0.35">
      <c r="A75" s="1"/>
      <c r="B75" s="1"/>
      <c r="C75" s="1"/>
      <c r="D75" s="1"/>
      <c r="E75" s="1"/>
      <c r="F75" s="1"/>
    </row>
    <row r="76" spans="1:6" ht="20.149999999999999" customHeight="1" x14ac:dyDescent="0.35">
      <c r="A76" s="1"/>
      <c r="B76" s="1"/>
      <c r="C76" s="1"/>
      <c r="D76" s="1"/>
      <c r="E76" s="1"/>
      <c r="F76" s="1"/>
    </row>
    <row r="77" spans="1:6" ht="20.149999999999999" customHeight="1" x14ac:dyDescent="0.35">
      <c r="A77" s="1"/>
      <c r="B77" s="1"/>
      <c r="C77" s="1"/>
      <c r="D77" s="1"/>
      <c r="E77" s="1"/>
      <c r="F77" s="1"/>
    </row>
    <row r="78" spans="1:6" ht="20.149999999999999" customHeight="1" x14ac:dyDescent="0.35">
      <c r="A78" s="1"/>
      <c r="B78" s="1"/>
      <c r="C78" s="1"/>
      <c r="D78" s="1"/>
      <c r="E78" s="1"/>
      <c r="F78" s="1"/>
    </row>
    <row r="79" spans="1:6" ht="20.149999999999999" customHeight="1" x14ac:dyDescent="0.35">
      <c r="A79" s="1"/>
      <c r="B79" s="1"/>
      <c r="C79" s="1"/>
      <c r="D79" s="1"/>
      <c r="E79" s="1"/>
      <c r="F79" s="1"/>
    </row>
    <row r="80" spans="1:6" ht="20.149999999999999" customHeight="1" x14ac:dyDescent="0.35">
      <c r="A80" s="1"/>
      <c r="B80" s="1"/>
      <c r="C80" s="1"/>
      <c r="D80" s="1"/>
      <c r="E80" s="1"/>
      <c r="F80" s="1"/>
    </row>
    <row r="81" spans="1:6" ht="20.149999999999999" customHeight="1" x14ac:dyDescent="0.35">
      <c r="A81" s="1"/>
      <c r="B81" s="1"/>
      <c r="C81" s="1"/>
      <c r="D81" s="1"/>
      <c r="E81" s="1"/>
      <c r="F81" s="1"/>
    </row>
    <row r="82" spans="1:6" ht="20.149999999999999" customHeight="1" x14ac:dyDescent="0.35">
      <c r="A82" s="1"/>
      <c r="B82" s="1"/>
      <c r="C82" s="1"/>
      <c r="D82" s="1"/>
      <c r="E82" s="1"/>
      <c r="F82" s="1"/>
    </row>
    <row r="83" spans="1:6" ht="20.149999999999999" customHeight="1" x14ac:dyDescent="0.35">
      <c r="A83" s="1"/>
      <c r="B83" s="1"/>
      <c r="C83" s="1"/>
      <c r="D83" s="1"/>
      <c r="E83" s="1"/>
      <c r="F83" s="1"/>
    </row>
    <row r="84" spans="1:6" ht="20.149999999999999" customHeight="1" x14ac:dyDescent="0.35">
      <c r="A84" s="1"/>
      <c r="B84" s="1"/>
      <c r="C84" s="1"/>
      <c r="D84" s="1"/>
      <c r="E84" s="1"/>
      <c r="F84" s="1"/>
    </row>
    <row r="85" spans="1:6" ht="20.149999999999999" customHeight="1" x14ac:dyDescent="0.35">
      <c r="A85" s="1"/>
      <c r="B85" s="1"/>
      <c r="C85" s="1"/>
      <c r="D85" s="1"/>
      <c r="E85" s="1"/>
      <c r="F85" s="1"/>
    </row>
    <row r="86" spans="1:6" ht="20.149999999999999" customHeight="1" x14ac:dyDescent="0.35">
      <c r="A86" s="1"/>
      <c r="B86" s="1"/>
      <c r="C86" s="1"/>
      <c r="D86" s="1"/>
      <c r="E86" s="1"/>
      <c r="F86" s="1"/>
    </row>
    <row r="87" spans="1:6" ht="20.149999999999999" customHeight="1" x14ac:dyDescent="0.35">
      <c r="A87" s="1"/>
      <c r="B87" s="1"/>
      <c r="C87" s="1"/>
      <c r="D87" s="1"/>
      <c r="E87" s="1"/>
      <c r="F87" s="1"/>
    </row>
    <row r="88" spans="1:6" ht="20.149999999999999" customHeight="1" x14ac:dyDescent="0.35">
      <c r="A88" s="1"/>
      <c r="B88" s="1"/>
      <c r="C88" s="1"/>
      <c r="D88" s="1"/>
      <c r="E88" s="1"/>
      <c r="F88" s="1"/>
    </row>
    <row r="89" spans="1:6" ht="20.149999999999999" customHeight="1" x14ac:dyDescent="0.35">
      <c r="A89" s="1"/>
      <c r="B89" s="1"/>
      <c r="C89" s="1"/>
      <c r="D89" s="1"/>
      <c r="E89" s="1"/>
      <c r="F89" s="1"/>
    </row>
    <row r="90" spans="1:6" ht="20.149999999999999" customHeight="1" x14ac:dyDescent="0.35">
      <c r="A90" s="1"/>
      <c r="B90" s="1"/>
      <c r="C90" s="1"/>
      <c r="D90" s="1"/>
      <c r="E90" s="1"/>
      <c r="F90" s="1"/>
    </row>
    <row r="91" spans="1:6" ht="20.149999999999999" customHeight="1" x14ac:dyDescent="0.35">
      <c r="A91" s="1"/>
      <c r="B91" s="1"/>
      <c r="C91" s="1"/>
      <c r="D91" s="1"/>
      <c r="E91" s="1"/>
      <c r="F91" s="1"/>
    </row>
    <row r="92" spans="1:6" ht="20.149999999999999" customHeight="1" x14ac:dyDescent="0.35">
      <c r="A92" s="1"/>
      <c r="B92" s="1"/>
      <c r="C92" s="1"/>
      <c r="D92" s="1"/>
      <c r="E92" s="1"/>
      <c r="F92" s="1"/>
    </row>
    <row r="93" spans="1:6" ht="20.149999999999999" customHeight="1" x14ac:dyDescent="0.35">
      <c r="A93" s="1"/>
      <c r="B93" s="1"/>
      <c r="C93" s="1"/>
      <c r="D93" s="1"/>
      <c r="E93" s="1"/>
      <c r="F93" s="1"/>
    </row>
    <row r="94" spans="1:6" ht="20.149999999999999" customHeight="1" x14ac:dyDescent="0.35">
      <c r="A94" s="1"/>
      <c r="B94" s="1"/>
      <c r="C94" s="1"/>
      <c r="D94" s="1"/>
      <c r="E94" s="1"/>
      <c r="F94" s="1"/>
    </row>
    <row r="95" spans="1:6" ht="20.149999999999999" customHeight="1" x14ac:dyDescent="0.35">
      <c r="A95" s="1"/>
      <c r="B95" s="1"/>
      <c r="C95" s="1"/>
      <c r="D95" s="1"/>
      <c r="E95" s="1"/>
      <c r="F95" s="1"/>
    </row>
    <row r="96" spans="1:6" ht="20.149999999999999" customHeight="1" x14ac:dyDescent="0.35">
      <c r="A96" s="1"/>
      <c r="B96" s="1"/>
      <c r="C96" s="1"/>
      <c r="D96" s="1"/>
      <c r="E96" s="1"/>
      <c r="F96" s="1"/>
    </row>
    <row r="97" spans="1:6" ht="20.149999999999999" customHeight="1" x14ac:dyDescent="0.35">
      <c r="A97" s="1"/>
      <c r="B97" s="1"/>
      <c r="C97" s="1"/>
      <c r="D97" s="1"/>
      <c r="E97" s="1"/>
      <c r="F97" s="1"/>
    </row>
    <row r="98" spans="1:6" ht="20.149999999999999" customHeight="1" x14ac:dyDescent="0.35">
      <c r="A98" s="1"/>
      <c r="B98" s="1"/>
      <c r="C98" s="1"/>
      <c r="D98" s="1"/>
      <c r="E98" s="1"/>
      <c r="F98" s="1"/>
    </row>
    <row r="99" spans="1:6" ht="20.149999999999999" customHeight="1" x14ac:dyDescent="0.35">
      <c r="A99" s="1"/>
      <c r="B99" s="1"/>
      <c r="C99" s="1"/>
      <c r="D99" s="1"/>
      <c r="E99" s="1"/>
      <c r="F99" s="1"/>
    </row>
  </sheetData>
  <sheetProtection algorithmName="SHA-512" hashValue="HFKI6oEGAhHWMxegSULx2a80MFKQfa8yx7kLd0e308TilGH069RUlTwfBbr1NAq0KNlUUlIomTODrAA5Lv87dw==" saltValue="g31JGjR06MHtcHvWO/+CNQ==" spinCount="100000" sheet="1" autoFilter="0" pivotTables="0"/>
  <mergeCells count="1">
    <mergeCell ref="A1:F1"/>
  </mergeCells>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iconSet" priority="2" id="{154ED93B-1DC0-4E4F-832F-8D0C5F24C222}">
            <x14:iconSet iconSet="3Flags" showValue="0" custom="1">
              <x14:cfvo type="percent">
                <xm:f>0</xm:f>
              </x14:cfvo>
              <x14:cfvo type="num">
                <xm:f>0</xm:f>
              </x14:cfvo>
              <x14:cfvo type="num">
                <xm:f>1</xm:f>
              </x14:cfvo>
              <x14:cfIcon iconSet="3Flags" iconId="0"/>
              <x14:cfIcon iconSet="3Flags" iconId="0"/>
              <x14:cfIcon iconSet="3Flags" iconId="2"/>
            </x14:iconSet>
          </x14:cfRule>
          <xm:sqref>D4:D33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2B378-9AF3-413B-8E47-74EFEEAAEDC9}">
  <sheetPr>
    <tabColor rgb="FF8ABADD"/>
  </sheetPr>
  <dimension ref="A1:Q99"/>
  <sheetViews>
    <sheetView zoomScale="66" zoomScaleNormal="66" workbookViewId="0">
      <pane xSplit="8" ySplit="6" topLeftCell="I7" activePane="bottomRight" state="frozen"/>
      <selection pane="topRight" activeCell="I1" sqref="I1"/>
      <selection pane="bottomLeft" activeCell="A7" sqref="A7"/>
      <selection pane="bottomRight" activeCell="E15" sqref="E15"/>
    </sheetView>
  </sheetViews>
  <sheetFormatPr defaultColWidth="11.54296875" defaultRowHeight="20.149999999999999" customHeight="1" x14ac:dyDescent="0.35"/>
  <cols>
    <col min="1" max="1" width="11.54296875" style="7"/>
    <col min="2" max="7" width="29.81640625" style="7" customWidth="1"/>
    <col min="8" max="16384" width="11.54296875" style="7"/>
  </cols>
  <sheetData>
    <row r="1" spans="1:17" s="17" customFormat="1" ht="25" customHeight="1" x14ac:dyDescent="0.35">
      <c r="A1" s="89" t="s">
        <v>239</v>
      </c>
      <c r="B1" s="89"/>
      <c r="C1" s="89"/>
      <c r="D1" s="89"/>
      <c r="E1" s="89"/>
      <c r="F1" s="89"/>
      <c r="G1" s="89"/>
      <c r="H1" s="89"/>
      <c r="Q1" s="17" t="s">
        <v>10</v>
      </c>
    </row>
    <row r="2" spans="1:17" ht="15" x14ac:dyDescent="0.35">
      <c r="A2" s="1"/>
      <c r="B2" s="1"/>
      <c r="C2" s="1"/>
      <c r="D2" s="1"/>
      <c r="E2" s="1"/>
      <c r="F2" s="1"/>
      <c r="G2" s="1"/>
      <c r="H2" s="1"/>
      <c r="Q2" s="7" t="s">
        <v>11</v>
      </c>
    </row>
    <row r="3" spans="1:17" ht="19.5" x14ac:dyDescent="0.35">
      <c r="A3" s="1"/>
      <c r="B3" s="16" t="s">
        <v>12</v>
      </c>
      <c r="C3" s="5">
        <f>COUNTA('Identifier act. pert.site'!C4:C33)</f>
        <v>0</v>
      </c>
      <c r="D3" s="1"/>
      <c r="E3" s="1"/>
      <c r="F3" s="1"/>
      <c r="G3" s="1"/>
      <c r="H3" s="1"/>
      <c r="Q3" s="7" t="s">
        <v>13</v>
      </c>
    </row>
    <row r="4" spans="1:17" ht="19.5" x14ac:dyDescent="0.35">
      <c r="A4" s="1"/>
      <c r="B4" s="16" t="s">
        <v>14</v>
      </c>
      <c r="C4" s="5">
        <f>IFERROR(COUNTA(Acciones[[Année I]:[Année V]]),"Null")</f>
        <v>0</v>
      </c>
      <c r="D4" s="1"/>
      <c r="E4" s="1"/>
      <c r="F4" s="1"/>
      <c r="G4" s="1"/>
      <c r="H4" s="1"/>
      <c r="Q4" s="7" t="s">
        <v>15</v>
      </c>
    </row>
    <row r="5" spans="1:17" ht="15" x14ac:dyDescent="0.35">
      <c r="A5" s="1"/>
      <c r="B5" s="1"/>
      <c r="C5" s="1"/>
      <c r="D5" s="1"/>
      <c r="E5" s="1"/>
      <c r="F5" s="1"/>
      <c r="G5" s="1"/>
      <c r="H5" s="1"/>
    </row>
    <row r="6" spans="1:17" s="23" customFormat="1" ht="20.149999999999999" customHeight="1" x14ac:dyDescent="0.35">
      <c r="A6" s="22"/>
      <c r="B6" s="18" t="s">
        <v>16</v>
      </c>
      <c r="C6" s="19" t="s">
        <v>17</v>
      </c>
      <c r="D6" s="20" t="s">
        <v>18</v>
      </c>
      <c r="E6" s="21" t="s">
        <v>19</v>
      </c>
      <c r="F6" s="21" t="s">
        <v>20</v>
      </c>
      <c r="G6" s="21" t="s">
        <v>21</v>
      </c>
      <c r="H6" s="22"/>
    </row>
    <row r="7" spans="1:17" ht="20.149999999999999" customHeight="1" x14ac:dyDescent="0.35">
      <c r="A7" s="1"/>
      <c r="B7" s="63" t="s">
        <v>10</v>
      </c>
      <c r="C7" s="61"/>
      <c r="D7" s="61"/>
      <c r="E7" s="61"/>
      <c r="F7" s="61"/>
      <c r="G7" s="61"/>
      <c r="H7" s="1"/>
    </row>
    <row r="8" spans="1:17" ht="20.149999999999999" customHeight="1" x14ac:dyDescent="0.35">
      <c r="A8" s="1"/>
      <c r="B8" s="63" t="s">
        <v>11</v>
      </c>
      <c r="C8" s="61"/>
      <c r="D8" s="61"/>
      <c r="E8" s="61"/>
      <c r="F8" s="61"/>
      <c r="G8" s="61"/>
      <c r="H8" s="1"/>
    </row>
    <row r="9" spans="1:17" ht="20.149999999999999" customHeight="1" x14ac:dyDescent="0.35">
      <c r="A9" s="1"/>
      <c r="B9" s="64" t="s">
        <v>13</v>
      </c>
      <c r="C9" s="61"/>
      <c r="D9" s="61"/>
      <c r="E9" s="61"/>
      <c r="F9" s="61"/>
      <c r="G9" s="61"/>
      <c r="H9" s="1"/>
    </row>
    <row r="10" spans="1:17" ht="20.149999999999999" customHeight="1" x14ac:dyDescent="0.35">
      <c r="A10" s="1"/>
      <c r="B10" s="64" t="s">
        <v>13</v>
      </c>
      <c r="C10" s="61"/>
      <c r="D10" s="61"/>
      <c r="E10" s="61"/>
      <c r="F10" s="61"/>
      <c r="G10" s="61"/>
      <c r="H10" s="1"/>
    </row>
    <row r="11" spans="1:17" ht="20.149999999999999" customHeight="1" x14ac:dyDescent="0.35">
      <c r="A11" s="1"/>
      <c r="B11" s="63" t="s">
        <v>13</v>
      </c>
      <c r="C11" s="61"/>
      <c r="D11" s="61"/>
      <c r="E11" s="61"/>
      <c r="F11" s="61"/>
      <c r="G11" s="61"/>
      <c r="H11" s="1"/>
    </row>
    <row r="12" spans="1:17" ht="20.149999999999999" customHeight="1" x14ac:dyDescent="0.35">
      <c r="A12" s="1"/>
      <c r="B12" s="63" t="s">
        <v>13</v>
      </c>
      <c r="C12" s="61"/>
      <c r="D12" s="61"/>
      <c r="E12" s="61"/>
      <c r="F12" s="61"/>
      <c r="G12" s="61"/>
      <c r="H12" s="1"/>
    </row>
    <row r="13" spans="1:17" ht="20.149999999999999" customHeight="1" x14ac:dyDescent="0.35">
      <c r="A13" s="1"/>
      <c r="B13" s="63"/>
      <c r="C13" s="61"/>
      <c r="D13" s="61"/>
      <c r="E13" s="61"/>
      <c r="F13" s="61"/>
      <c r="G13" s="61"/>
      <c r="H13" s="1"/>
    </row>
    <row r="14" spans="1:17" ht="20.149999999999999" customHeight="1" x14ac:dyDescent="0.35">
      <c r="A14" s="1"/>
      <c r="B14" s="63"/>
      <c r="C14" s="61"/>
      <c r="D14" s="61"/>
      <c r="E14" s="61"/>
      <c r="F14" s="61"/>
      <c r="G14" s="61"/>
      <c r="H14" s="1"/>
    </row>
    <row r="15" spans="1:17" ht="20.149999999999999" customHeight="1" x14ac:dyDescent="0.35">
      <c r="A15" s="1"/>
      <c r="B15" s="63"/>
      <c r="C15" s="61"/>
      <c r="D15" s="61"/>
      <c r="E15" s="61"/>
      <c r="F15" s="61"/>
      <c r="G15" s="61"/>
      <c r="H15" s="1"/>
    </row>
    <row r="16" spans="1:17" ht="20.149999999999999" customHeight="1" x14ac:dyDescent="0.35">
      <c r="A16" s="1"/>
      <c r="B16" s="63"/>
      <c r="C16" s="61"/>
      <c r="D16" s="61"/>
      <c r="E16" s="61"/>
      <c r="F16" s="61"/>
      <c r="G16" s="61"/>
      <c r="H16" s="1"/>
    </row>
    <row r="17" spans="1:8" ht="20.149999999999999" customHeight="1" x14ac:dyDescent="0.35">
      <c r="A17" s="1"/>
      <c r="B17" s="63"/>
      <c r="C17" s="61"/>
      <c r="D17" s="61"/>
      <c r="E17" s="61"/>
      <c r="F17" s="61"/>
      <c r="G17" s="61"/>
      <c r="H17" s="1"/>
    </row>
    <row r="18" spans="1:8" ht="20.149999999999999" customHeight="1" x14ac:dyDescent="0.35">
      <c r="A18" s="1"/>
      <c r="B18" s="63"/>
      <c r="C18" s="61"/>
      <c r="D18" s="61"/>
      <c r="E18" s="61"/>
      <c r="F18" s="61"/>
      <c r="G18" s="61"/>
      <c r="H18" s="1"/>
    </row>
    <row r="19" spans="1:8" ht="20.149999999999999" customHeight="1" x14ac:dyDescent="0.35">
      <c r="A19" s="1"/>
      <c r="B19" s="63"/>
      <c r="C19" s="61"/>
      <c r="D19" s="61"/>
      <c r="E19" s="61"/>
      <c r="F19" s="61"/>
      <c r="G19" s="61"/>
      <c r="H19" s="1"/>
    </row>
    <row r="20" spans="1:8" ht="20.149999999999999" customHeight="1" x14ac:dyDescent="0.35">
      <c r="A20" s="1"/>
      <c r="B20" s="63"/>
      <c r="C20" s="61"/>
      <c r="D20" s="61"/>
      <c r="E20" s="61"/>
      <c r="F20" s="61"/>
      <c r="G20" s="61"/>
      <c r="H20" s="1"/>
    </row>
    <row r="21" spans="1:8" ht="20.149999999999999" customHeight="1" x14ac:dyDescent="0.35">
      <c r="A21" s="1"/>
      <c r="B21" s="63"/>
      <c r="C21" s="61"/>
      <c r="D21" s="61"/>
      <c r="E21" s="61"/>
      <c r="F21" s="61"/>
      <c r="G21" s="61"/>
      <c r="H21" s="1"/>
    </row>
    <row r="22" spans="1:8" ht="20.149999999999999" customHeight="1" x14ac:dyDescent="0.35">
      <c r="A22" s="1"/>
      <c r="B22" s="63"/>
      <c r="C22" s="61"/>
      <c r="D22" s="61"/>
      <c r="E22" s="61"/>
      <c r="F22" s="61"/>
      <c r="G22" s="61"/>
      <c r="H22" s="1"/>
    </row>
    <row r="23" spans="1:8" ht="20.149999999999999" customHeight="1" x14ac:dyDescent="0.35">
      <c r="A23" s="1"/>
      <c r="B23" s="64"/>
      <c r="C23" s="62"/>
      <c r="D23" s="62"/>
      <c r="E23" s="62"/>
      <c r="F23" s="62"/>
      <c r="G23" s="62"/>
      <c r="H23" s="1"/>
    </row>
    <row r="24" spans="1:8" ht="20.149999999999999" customHeight="1" x14ac:dyDescent="0.35">
      <c r="A24" s="1"/>
      <c r="B24" s="1"/>
      <c r="C24" s="1"/>
      <c r="D24" s="1"/>
      <c r="E24" s="1"/>
      <c r="F24" s="1"/>
      <c r="G24" s="1"/>
      <c r="H24" s="1"/>
    </row>
    <row r="25" spans="1:8" ht="20.149999999999999" customHeight="1" x14ac:dyDescent="0.35">
      <c r="A25" s="1"/>
      <c r="B25" s="1"/>
      <c r="C25" s="1"/>
      <c r="D25" s="1"/>
      <c r="E25" s="1"/>
      <c r="F25" s="1"/>
      <c r="G25" s="1"/>
      <c r="H25" s="1"/>
    </row>
    <row r="26" spans="1:8" ht="20.149999999999999" customHeight="1" x14ac:dyDescent="0.35">
      <c r="A26" s="1"/>
      <c r="B26" s="1"/>
      <c r="C26" s="1"/>
      <c r="D26" s="1"/>
      <c r="E26" s="1"/>
      <c r="F26" s="1"/>
      <c r="G26" s="1"/>
      <c r="H26" s="1"/>
    </row>
    <row r="27" spans="1:8" ht="20.149999999999999" customHeight="1" x14ac:dyDescent="0.35">
      <c r="A27" s="1"/>
      <c r="B27" s="1"/>
      <c r="C27" s="1"/>
      <c r="D27" s="1"/>
      <c r="E27" s="1"/>
      <c r="F27" s="1"/>
      <c r="G27" s="1"/>
      <c r="H27" s="1"/>
    </row>
    <row r="28" spans="1:8" ht="20.149999999999999" customHeight="1" x14ac:dyDescent="0.35">
      <c r="A28" s="1"/>
      <c r="B28" s="1"/>
      <c r="C28" s="1"/>
      <c r="D28" s="1"/>
      <c r="E28" s="1"/>
      <c r="F28" s="1"/>
      <c r="G28" s="1"/>
      <c r="H28" s="1"/>
    </row>
    <row r="29" spans="1:8" ht="20.149999999999999" customHeight="1" x14ac:dyDescent="0.35">
      <c r="A29" s="1"/>
      <c r="B29" s="1"/>
      <c r="C29" s="1"/>
      <c r="D29" s="1"/>
      <c r="E29" s="1"/>
      <c r="F29" s="1"/>
      <c r="G29" s="1"/>
      <c r="H29" s="1"/>
    </row>
    <row r="30" spans="1:8" ht="20.149999999999999" customHeight="1" x14ac:dyDescent="0.35">
      <c r="A30" s="1"/>
      <c r="B30" s="1"/>
      <c r="C30" s="1"/>
      <c r="D30" s="1"/>
      <c r="E30" s="1"/>
      <c r="F30" s="1"/>
      <c r="G30" s="1"/>
      <c r="H30" s="1"/>
    </row>
    <row r="31" spans="1:8" ht="20.149999999999999" customHeight="1" x14ac:dyDescent="0.35">
      <c r="A31" s="1"/>
      <c r="B31" s="1"/>
      <c r="C31" s="1"/>
      <c r="D31" s="1"/>
      <c r="E31" s="1"/>
      <c r="F31" s="1"/>
      <c r="G31" s="1"/>
      <c r="H31" s="1"/>
    </row>
    <row r="32" spans="1:8" ht="20.149999999999999" customHeight="1" x14ac:dyDescent="0.35">
      <c r="A32" s="1"/>
      <c r="B32" s="1"/>
      <c r="C32" s="1"/>
      <c r="D32" s="1"/>
      <c r="E32" s="1"/>
      <c r="F32" s="1"/>
      <c r="G32" s="1"/>
      <c r="H32" s="1"/>
    </row>
    <row r="33" spans="1:8" ht="20.149999999999999" customHeight="1" x14ac:dyDescent="0.35">
      <c r="A33" s="1"/>
      <c r="B33" s="1"/>
      <c r="C33" s="1"/>
      <c r="D33" s="1"/>
      <c r="E33" s="1"/>
      <c r="F33" s="1"/>
      <c r="G33" s="1"/>
      <c r="H33" s="1"/>
    </row>
    <row r="34" spans="1:8" ht="20.149999999999999" customHeight="1" x14ac:dyDescent="0.35">
      <c r="A34" s="1"/>
      <c r="B34" s="1"/>
      <c r="C34" s="1"/>
      <c r="D34" s="1"/>
      <c r="E34" s="1"/>
      <c r="F34" s="1"/>
      <c r="G34" s="1"/>
      <c r="H34" s="1"/>
    </row>
    <row r="35" spans="1:8" ht="20.149999999999999" customHeight="1" x14ac:dyDescent="0.35">
      <c r="A35" s="1"/>
      <c r="B35" s="1"/>
      <c r="C35" s="1"/>
      <c r="D35" s="1"/>
      <c r="E35" s="1"/>
      <c r="F35" s="1"/>
      <c r="G35" s="1"/>
      <c r="H35" s="1"/>
    </row>
    <row r="36" spans="1:8" ht="20.149999999999999" customHeight="1" x14ac:dyDescent="0.35">
      <c r="A36" s="1"/>
      <c r="B36" s="1"/>
      <c r="C36" s="1"/>
      <c r="D36" s="1"/>
      <c r="E36" s="1"/>
      <c r="F36" s="1"/>
      <c r="G36" s="1"/>
      <c r="H36" s="1"/>
    </row>
    <row r="37" spans="1:8" ht="20.149999999999999" customHeight="1" x14ac:dyDescent="0.35">
      <c r="A37" s="1"/>
      <c r="B37" s="1"/>
      <c r="C37" s="1"/>
      <c r="D37" s="1"/>
      <c r="E37" s="1"/>
      <c r="F37" s="1"/>
      <c r="G37" s="1"/>
      <c r="H37" s="1"/>
    </row>
    <row r="38" spans="1:8" ht="20.149999999999999" customHeight="1" x14ac:dyDescent="0.35">
      <c r="A38" s="1"/>
      <c r="B38" s="1"/>
      <c r="C38" s="1"/>
      <c r="D38" s="1"/>
      <c r="E38" s="1"/>
      <c r="F38" s="1"/>
      <c r="G38" s="1"/>
      <c r="H38" s="1"/>
    </row>
    <row r="39" spans="1:8" ht="20.149999999999999" customHeight="1" x14ac:dyDescent="0.35">
      <c r="A39" s="1"/>
      <c r="B39" s="1"/>
      <c r="C39" s="1"/>
      <c r="D39" s="1"/>
      <c r="E39" s="1"/>
      <c r="F39" s="1"/>
      <c r="G39" s="1"/>
      <c r="H39" s="1"/>
    </row>
    <row r="40" spans="1:8" ht="20.149999999999999" customHeight="1" x14ac:dyDescent="0.35">
      <c r="A40" s="1"/>
      <c r="B40" s="1"/>
      <c r="C40" s="1"/>
      <c r="D40" s="1"/>
      <c r="E40" s="1"/>
      <c r="F40" s="1"/>
      <c r="G40" s="1"/>
      <c r="H40" s="1"/>
    </row>
    <row r="41" spans="1:8" ht="20.149999999999999" customHeight="1" x14ac:dyDescent="0.35">
      <c r="A41" s="1"/>
      <c r="B41" s="1"/>
      <c r="C41" s="1"/>
      <c r="D41" s="1"/>
      <c r="E41" s="1"/>
      <c r="F41" s="1"/>
      <c r="G41" s="1"/>
      <c r="H41" s="1"/>
    </row>
    <row r="42" spans="1:8" ht="20.149999999999999" customHeight="1" x14ac:dyDescent="0.35">
      <c r="A42" s="1"/>
      <c r="B42" s="1"/>
      <c r="C42" s="1"/>
      <c r="D42" s="1"/>
      <c r="E42" s="1"/>
      <c r="F42" s="1"/>
      <c r="G42" s="1"/>
      <c r="H42" s="1"/>
    </row>
    <row r="43" spans="1:8" ht="20.149999999999999" customHeight="1" x14ac:dyDescent="0.35">
      <c r="A43" s="1"/>
      <c r="B43" s="1"/>
      <c r="C43" s="1"/>
      <c r="D43" s="1"/>
      <c r="E43" s="1"/>
      <c r="F43" s="1"/>
      <c r="G43" s="1"/>
      <c r="H43" s="1"/>
    </row>
    <row r="44" spans="1:8" ht="20.149999999999999" customHeight="1" x14ac:dyDescent="0.35">
      <c r="A44" s="1"/>
      <c r="B44" s="1"/>
      <c r="C44" s="1"/>
      <c r="D44" s="1"/>
      <c r="E44" s="1"/>
      <c r="F44" s="1"/>
      <c r="G44" s="1"/>
      <c r="H44" s="1"/>
    </row>
    <row r="45" spans="1:8" ht="20.149999999999999" customHeight="1" x14ac:dyDescent="0.35">
      <c r="A45" s="1"/>
      <c r="B45" s="1"/>
      <c r="C45" s="1"/>
      <c r="D45" s="1"/>
      <c r="E45" s="1"/>
      <c r="F45" s="1"/>
      <c r="G45" s="1"/>
      <c r="H45" s="1"/>
    </row>
    <row r="46" spans="1:8" ht="20.149999999999999" customHeight="1" x14ac:dyDescent="0.35">
      <c r="A46" s="1"/>
      <c r="B46" s="1"/>
      <c r="C46" s="1"/>
      <c r="D46" s="1"/>
      <c r="E46" s="1"/>
      <c r="F46" s="1"/>
      <c r="G46" s="1"/>
      <c r="H46" s="1"/>
    </row>
    <row r="47" spans="1:8" ht="20.149999999999999" customHeight="1" x14ac:dyDescent="0.35">
      <c r="A47" s="1"/>
      <c r="B47" s="1"/>
      <c r="C47" s="1"/>
      <c r="D47" s="1"/>
      <c r="E47" s="1"/>
      <c r="F47" s="1"/>
      <c r="G47" s="1"/>
      <c r="H47" s="1"/>
    </row>
    <row r="48" spans="1:8" ht="20.149999999999999" customHeight="1" x14ac:dyDescent="0.35">
      <c r="A48" s="1"/>
      <c r="B48" s="1"/>
      <c r="C48" s="1"/>
      <c r="D48" s="1"/>
      <c r="E48" s="1"/>
      <c r="F48" s="1"/>
      <c r="G48" s="1"/>
      <c r="H48" s="1"/>
    </row>
    <row r="49" spans="1:8" ht="20.149999999999999" customHeight="1" x14ac:dyDescent="0.35">
      <c r="A49" s="1"/>
      <c r="B49" s="1"/>
      <c r="C49" s="1"/>
      <c r="D49" s="1"/>
      <c r="E49" s="1"/>
      <c r="F49" s="1"/>
      <c r="G49" s="1"/>
      <c r="H49" s="1"/>
    </row>
    <row r="50" spans="1:8" ht="20.149999999999999" customHeight="1" x14ac:dyDescent="0.35">
      <c r="A50" s="1"/>
      <c r="B50" s="1"/>
      <c r="C50" s="1"/>
      <c r="D50" s="1"/>
      <c r="E50" s="1"/>
      <c r="F50" s="1"/>
      <c r="G50" s="1"/>
      <c r="H50" s="1"/>
    </row>
    <row r="51" spans="1:8" ht="20.149999999999999" customHeight="1" x14ac:dyDescent="0.35">
      <c r="A51" s="1"/>
      <c r="B51" s="1"/>
      <c r="C51" s="1"/>
      <c r="D51" s="1"/>
      <c r="E51" s="1"/>
      <c r="F51" s="1"/>
      <c r="G51" s="1"/>
      <c r="H51" s="1"/>
    </row>
    <row r="52" spans="1:8" ht="20.149999999999999" customHeight="1" x14ac:dyDescent="0.35">
      <c r="A52" s="1"/>
      <c r="B52" s="1"/>
      <c r="C52" s="1"/>
      <c r="D52" s="1"/>
      <c r="E52" s="1"/>
      <c r="F52" s="1"/>
      <c r="G52" s="1"/>
      <c r="H52" s="1"/>
    </row>
    <row r="53" spans="1:8" ht="20.149999999999999" customHeight="1" x14ac:dyDescent="0.35">
      <c r="A53" s="1"/>
      <c r="B53" s="1"/>
      <c r="C53" s="1"/>
      <c r="D53" s="1"/>
      <c r="E53" s="1"/>
      <c r="F53" s="1"/>
      <c r="G53" s="1"/>
      <c r="H53" s="1"/>
    </row>
    <row r="54" spans="1:8" ht="20.149999999999999" customHeight="1" x14ac:dyDescent="0.35">
      <c r="A54" s="1"/>
      <c r="B54" s="1"/>
      <c r="C54" s="1"/>
      <c r="D54" s="1"/>
      <c r="E54" s="1"/>
      <c r="F54" s="1"/>
      <c r="G54" s="1"/>
      <c r="H54" s="1"/>
    </row>
    <row r="55" spans="1:8" ht="20.149999999999999" customHeight="1" x14ac:dyDescent="0.35">
      <c r="A55" s="1"/>
      <c r="B55" s="1"/>
      <c r="C55" s="1"/>
      <c r="D55" s="1"/>
      <c r="E55" s="1"/>
      <c r="F55" s="1"/>
      <c r="G55" s="1"/>
      <c r="H55" s="1"/>
    </row>
    <row r="56" spans="1:8" ht="20.149999999999999" customHeight="1" x14ac:dyDescent="0.35">
      <c r="A56" s="1"/>
      <c r="B56" s="1"/>
      <c r="C56" s="1"/>
      <c r="D56" s="1"/>
      <c r="E56" s="1"/>
      <c r="F56" s="1"/>
      <c r="G56" s="1"/>
      <c r="H56" s="1"/>
    </row>
    <row r="57" spans="1:8" ht="20.149999999999999" customHeight="1" x14ac:dyDescent="0.35">
      <c r="A57" s="1"/>
      <c r="B57" s="1"/>
      <c r="C57" s="1"/>
      <c r="D57" s="1"/>
      <c r="E57" s="1"/>
      <c r="F57" s="1"/>
      <c r="G57" s="1"/>
      <c r="H57" s="1"/>
    </row>
    <row r="58" spans="1:8" ht="20.149999999999999" customHeight="1" x14ac:dyDescent="0.35">
      <c r="A58" s="1"/>
      <c r="B58" s="1"/>
      <c r="C58" s="1"/>
      <c r="D58" s="1"/>
      <c r="E58" s="1"/>
      <c r="F58" s="1"/>
      <c r="G58" s="1"/>
      <c r="H58" s="1"/>
    </row>
    <row r="59" spans="1:8" ht="20.149999999999999" customHeight="1" x14ac:dyDescent="0.35">
      <c r="A59" s="1"/>
      <c r="B59" s="1"/>
      <c r="C59" s="1"/>
      <c r="D59" s="1"/>
      <c r="E59" s="1"/>
      <c r="F59" s="1"/>
      <c r="G59" s="1"/>
      <c r="H59" s="1"/>
    </row>
    <row r="60" spans="1:8" ht="20.149999999999999" customHeight="1" x14ac:dyDescent="0.35">
      <c r="A60" s="1"/>
      <c r="B60" s="1"/>
      <c r="C60" s="1"/>
      <c r="D60" s="1"/>
      <c r="E60" s="1"/>
      <c r="F60" s="1"/>
      <c r="G60" s="1"/>
      <c r="H60" s="1"/>
    </row>
    <row r="61" spans="1:8" ht="20.149999999999999" customHeight="1" x14ac:dyDescent="0.35">
      <c r="A61" s="1"/>
      <c r="B61" s="1"/>
      <c r="C61" s="1"/>
      <c r="D61" s="1"/>
      <c r="E61" s="1"/>
      <c r="F61" s="1"/>
      <c r="G61" s="1"/>
      <c r="H61" s="1"/>
    </row>
    <row r="62" spans="1:8" ht="20.149999999999999" customHeight="1" x14ac:dyDescent="0.35">
      <c r="A62" s="1"/>
      <c r="B62" s="1"/>
      <c r="C62" s="1"/>
      <c r="D62" s="1"/>
      <c r="E62" s="1"/>
      <c r="F62" s="1"/>
      <c r="G62" s="1"/>
      <c r="H62" s="1"/>
    </row>
    <row r="63" spans="1:8" ht="20.149999999999999" customHeight="1" x14ac:dyDescent="0.35">
      <c r="A63" s="1"/>
      <c r="B63" s="1"/>
      <c r="C63" s="1"/>
      <c r="D63" s="1"/>
      <c r="E63" s="1"/>
      <c r="F63" s="1"/>
      <c r="G63" s="1"/>
      <c r="H63" s="1"/>
    </row>
    <row r="64" spans="1:8" ht="20.149999999999999" customHeight="1" x14ac:dyDescent="0.35">
      <c r="A64" s="1"/>
      <c r="B64" s="1"/>
      <c r="C64" s="1"/>
      <c r="D64" s="1"/>
      <c r="E64" s="1"/>
      <c r="F64" s="1"/>
      <c r="G64" s="1"/>
      <c r="H64" s="1"/>
    </row>
    <row r="65" spans="1:8" ht="20.149999999999999" customHeight="1" x14ac:dyDescent="0.35">
      <c r="A65" s="1"/>
      <c r="B65" s="1"/>
      <c r="C65" s="1"/>
      <c r="D65" s="1"/>
      <c r="E65" s="1"/>
      <c r="F65" s="1"/>
      <c r="G65" s="1"/>
      <c r="H65" s="1"/>
    </row>
    <row r="66" spans="1:8" ht="20.149999999999999" customHeight="1" x14ac:dyDescent="0.35">
      <c r="A66" s="1"/>
      <c r="B66" s="1"/>
      <c r="C66" s="1"/>
      <c r="D66" s="1"/>
      <c r="E66" s="1"/>
      <c r="F66" s="1"/>
      <c r="G66" s="1"/>
      <c r="H66" s="1"/>
    </row>
    <row r="67" spans="1:8" ht="20.149999999999999" customHeight="1" x14ac:dyDescent="0.35">
      <c r="A67" s="1"/>
      <c r="B67" s="1"/>
      <c r="C67" s="1"/>
      <c r="D67" s="1"/>
      <c r="E67" s="1"/>
      <c r="F67" s="1"/>
      <c r="G67" s="1"/>
      <c r="H67" s="1"/>
    </row>
    <row r="68" spans="1:8" ht="20.149999999999999" customHeight="1" x14ac:dyDescent="0.35">
      <c r="A68" s="1"/>
      <c r="B68" s="1"/>
      <c r="C68" s="1"/>
      <c r="D68" s="1"/>
      <c r="E68" s="1"/>
      <c r="F68" s="1"/>
      <c r="G68" s="1"/>
      <c r="H68" s="1"/>
    </row>
    <row r="69" spans="1:8" ht="20.149999999999999" customHeight="1" x14ac:dyDescent="0.35">
      <c r="A69" s="1"/>
      <c r="B69" s="1"/>
      <c r="C69" s="1"/>
      <c r="D69" s="1"/>
      <c r="E69" s="1"/>
      <c r="F69" s="1"/>
      <c r="G69" s="1"/>
      <c r="H69" s="1"/>
    </row>
    <row r="70" spans="1:8" ht="20.149999999999999" customHeight="1" x14ac:dyDescent="0.35">
      <c r="A70" s="1"/>
      <c r="B70" s="1"/>
      <c r="C70" s="1"/>
      <c r="D70" s="1"/>
      <c r="E70" s="1"/>
      <c r="F70" s="1"/>
      <c r="G70" s="1"/>
      <c r="H70" s="1"/>
    </row>
    <row r="71" spans="1:8" ht="20.149999999999999" customHeight="1" x14ac:dyDescent="0.35">
      <c r="A71" s="1"/>
      <c r="B71" s="1"/>
      <c r="C71" s="1"/>
      <c r="D71" s="1"/>
      <c r="E71" s="1"/>
      <c r="F71" s="1"/>
      <c r="G71" s="1"/>
      <c r="H71" s="1"/>
    </row>
    <row r="72" spans="1:8" ht="20.149999999999999" customHeight="1" x14ac:dyDescent="0.35">
      <c r="A72" s="1"/>
      <c r="B72" s="1"/>
      <c r="C72" s="1"/>
      <c r="D72" s="1"/>
      <c r="E72" s="1"/>
      <c r="F72" s="1"/>
      <c r="G72" s="1"/>
      <c r="H72" s="1"/>
    </row>
    <row r="73" spans="1:8" ht="20.149999999999999" customHeight="1" x14ac:dyDescent="0.35">
      <c r="A73" s="1"/>
      <c r="B73" s="1"/>
      <c r="C73" s="1"/>
      <c r="D73" s="1"/>
      <c r="E73" s="1"/>
      <c r="F73" s="1"/>
      <c r="G73" s="1"/>
      <c r="H73" s="1"/>
    </row>
    <row r="74" spans="1:8" ht="20.149999999999999" customHeight="1" x14ac:dyDescent="0.35">
      <c r="A74" s="1"/>
      <c r="B74" s="1"/>
      <c r="C74" s="1"/>
      <c r="D74" s="1"/>
      <c r="E74" s="1"/>
      <c r="F74" s="1"/>
      <c r="G74" s="1"/>
      <c r="H74" s="1"/>
    </row>
    <row r="75" spans="1:8" ht="20.149999999999999" customHeight="1" x14ac:dyDescent="0.35">
      <c r="A75" s="1"/>
      <c r="B75" s="1"/>
      <c r="C75" s="1"/>
      <c r="D75" s="1"/>
      <c r="E75" s="1"/>
      <c r="F75" s="1"/>
      <c r="G75" s="1"/>
      <c r="H75" s="1"/>
    </row>
    <row r="76" spans="1:8" ht="20.149999999999999" customHeight="1" x14ac:dyDescent="0.35">
      <c r="A76" s="1"/>
      <c r="B76" s="1"/>
      <c r="C76" s="1"/>
      <c r="D76" s="1"/>
      <c r="E76" s="1"/>
      <c r="F76" s="1"/>
      <c r="G76" s="1"/>
      <c r="H76" s="1"/>
    </row>
    <row r="77" spans="1:8" ht="20.149999999999999" customHeight="1" x14ac:dyDescent="0.35">
      <c r="A77" s="1"/>
      <c r="B77" s="1"/>
      <c r="C77" s="1"/>
      <c r="D77" s="1"/>
      <c r="E77" s="1"/>
      <c r="F77" s="1"/>
      <c r="G77" s="1"/>
      <c r="H77" s="1"/>
    </row>
    <row r="78" spans="1:8" ht="20.149999999999999" customHeight="1" x14ac:dyDescent="0.35">
      <c r="A78" s="1"/>
      <c r="B78" s="1"/>
      <c r="C78" s="1"/>
      <c r="D78" s="1"/>
      <c r="E78" s="1"/>
      <c r="F78" s="1"/>
      <c r="G78" s="1"/>
      <c r="H78" s="1"/>
    </row>
    <row r="79" spans="1:8" ht="20.149999999999999" customHeight="1" x14ac:dyDescent="0.35">
      <c r="A79" s="1"/>
      <c r="B79" s="1"/>
      <c r="C79" s="1"/>
      <c r="D79" s="1"/>
      <c r="E79" s="1"/>
      <c r="F79" s="1"/>
      <c r="G79" s="1"/>
      <c r="H79" s="1"/>
    </row>
    <row r="80" spans="1:8" ht="20.149999999999999" customHeight="1" x14ac:dyDescent="0.35">
      <c r="A80" s="1"/>
      <c r="B80" s="1"/>
      <c r="C80" s="1"/>
      <c r="D80" s="1"/>
      <c r="E80" s="1"/>
      <c r="F80" s="1"/>
      <c r="G80" s="1"/>
      <c r="H80" s="1"/>
    </row>
    <row r="81" spans="1:8" ht="20.149999999999999" customHeight="1" x14ac:dyDescent="0.35">
      <c r="A81" s="1"/>
      <c r="B81" s="1"/>
      <c r="C81" s="1"/>
      <c r="D81" s="1"/>
      <c r="E81" s="1"/>
      <c r="F81" s="1"/>
      <c r="G81" s="1"/>
      <c r="H81" s="1"/>
    </row>
    <row r="82" spans="1:8" ht="20.149999999999999" customHeight="1" x14ac:dyDescent="0.35">
      <c r="A82" s="1"/>
      <c r="B82" s="1"/>
      <c r="C82" s="1"/>
      <c r="D82" s="1"/>
      <c r="E82" s="1"/>
      <c r="F82" s="1"/>
      <c r="G82" s="1"/>
      <c r="H82" s="1"/>
    </row>
    <row r="83" spans="1:8" ht="20.149999999999999" customHeight="1" x14ac:dyDescent="0.35">
      <c r="A83" s="1"/>
      <c r="B83" s="1"/>
      <c r="C83" s="1"/>
      <c r="D83" s="1"/>
      <c r="E83" s="1"/>
      <c r="F83" s="1"/>
      <c r="G83" s="1"/>
      <c r="H83" s="1"/>
    </row>
    <row r="84" spans="1:8" ht="20.149999999999999" customHeight="1" x14ac:dyDescent="0.35">
      <c r="A84" s="1"/>
      <c r="B84" s="1"/>
      <c r="C84" s="1"/>
      <c r="D84" s="1"/>
      <c r="E84" s="1"/>
      <c r="F84" s="1"/>
      <c r="G84" s="1"/>
      <c r="H84" s="1"/>
    </row>
    <row r="85" spans="1:8" ht="20.149999999999999" customHeight="1" x14ac:dyDescent="0.35">
      <c r="A85" s="1"/>
      <c r="B85" s="1"/>
      <c r="C85" s="1"/>
      <c r="D85" s="1"/>
      <c r="E85" s="1"/>
      <c r="F85" s="1"/>
      <c r="G85" s="1"/>
      <c r="H85" s="1"/>
    </row>
    <row r="86" spans="1:8" ht="20.149999999999999" customHeight="1" x14ac:dyDescent="0.35">
      <c r="A86" s="1"/>
      <c r="B86" s="1"/>
      <c r="C86" s="1"/>
      <c r="D86" s="1"/>
      <c r="E86" s="1"/>
      <c r="F86" s="1"/>
      <c r="G86" s="1"/>
      <c r="H86" s="1"/>
    </row>
    <row r="87" spans="1:8" ht="20.149999999999999" customHeight="1" x14ac:dyDescent="0.35">
      <c r="A87" s="1"/>
      <c r="B87" s="1"/>
      <c r="C87" s="1"/>
      <c r="D87" s="1"/>
      <c r="E87" s="1"/>
      <c r="F87" s="1"/>
      <c r="G87" s="1"/>
      <c r="H87" s="1"/>
    </row>
    <row r="88" spans="1:8" ht="20.149999999999999" customHeight="1" x14ac:dyDescent="0.35">
      <c r="A88" s="1"/>
      <c r="B88" s="1"/>
      <c r="C88" s="1"/>
      <c r="D88" s="1"/>
      <c r="E88" s="1"/>
      <c r="F88" s="1"/>
      <c r="G88" s="1"/>
      <c r="H88" s="1"/>
    </row>
    <row r="89" spans="1:8" ht="20.149999999999999" customHeight="1" x14ac:dyDescent="0.35">
      <c r="A89" s="1"/>
      <c r="B89" s="1"/>
      <c r="C89" s="1"/>
      <c r="D89" s="1"/>
      <c r="E89" s="1"/>
      <c r="F89" s="1"/>
      <c r="G89" s="1"/>
      <c r="H89" s="1"/>
    </row>
    <row r="90" spans="1:8" ht="20.149999999999999" customHeight="1" x14ac:dyDescent="0.35">
      <c r="A90" s="1"/>
      <c r="B90" s="1"/>
      <c r="C90" s="1"/>
      <c r="D90" s="1"/>
      <c r="E90" s="1"/>
      <c r="F90" s="1"/>
      <c r="G90" s="1"/>
      <c r="H90" s="1"/>
    </row>
    <row r="91" spans="1:8" ht="20.149999999999999" customHeight="1" x14ac:dyDescent="0.35">
      <c r="A91" s="1"/>
      <c r="B91" s="1"/>
      <c r="C91" s="1"/>
      <c r="D91" s="1"/>
      <c r="E91" s="1"/>
      <c r="F91" s="1"/>
      <c r="G91" s="1"/>
      <c r="H91" s="1"/>
    </row>
    <row r="92" spans="1:8" ht="20.149999999999999" customHeight="1" x14ac:dyDescent="0.35">
      <c r="A92" s="1"/>
      <c r="B92" s="1"/>
      <c r="C92" s="1"/>
      <c r="D92" s="1"/>
      <c r="E92" s="1"/>
      <c r="F92" s="1"/>
      <c r="G92" s="1"/>
      <c r="H92" s="1"/>
    </row>
    <row r="93" spans="1:8" ht="20.149999999999999" customHeight="1" x14ac:dyDescent="0.35">
      <c r="A93" s="1"/>
      <c r="B93" s="1"/>
      <c r="C93" s="1"/>
      <c r="D93" s="1"/>
      <c r="E93" s="1"/>
      <c r="F93" s="1"/>
      <c r="G93" s="1"/>
      <c r="H93" s="1"/>
    </row>
    <row r="94" spans="1:8" ht="20.149999999999999" customHeight="1" x14ac:dyDescent="0.35">
      <c r="A94" s="1"/>
      <c r="B94" s="1"/>
      <c r="C94" s="1"/>
      <c r="D94" s="1"/>
      <c r="E94" s="1"/>
      <c r="F94" s="1"/>
      <c r="G94" s="1"/>
      <c r="H94" s="1"/>
    </row>
    <row r="95" spans="1:8" ht="20.149999999999999" customHeight="1" x14ac:dyDescent="0.35">
      <c r="A95" s="1"/>
      <c r="B95" s="1"/>
      <c r="C95" s="1"/>
      <c r="D95" s="1"/>
      <c r="E95" s="1"/>
      <c r="F95" s="1"/>
      <c r="G95" s="1"/>
      <c r="H95" s="1"/>
    </row>
    <row r="96" spans="1:8" ht="20.149999999999999" customHeight="1" x14ac:dyDescent="0.35">
      <c r="A96" s="1"/>
      <c r="B96" s="1"/>
      <c r="C96" s="1"/>
      <c r="D96" s="1"/>
      <c r="E96" s="1"/>
      <c r="F96" s="1"/>
      <c r="G96" s="1"/>
      <c r="H96" s="1"/>
    </row>
    <row r="97" spans="1:8" ht="20.149999999999999" customHeight="1" x14ac:dyDescent="0.35">
      <c r="A97" s="1"/>
      <c r="B97" s="1"/>
      <c r="C97" s="1"/>
      <c r="D97" s="1"/>
      <c r="E97" s="1"/>
      <c r="F97" s="1"/>
      <c r="G97" s="1"/>
      <c r="H97" s="1"/>
    </row>
    <row r="98" spans="1:8" ht="20.149999999999999" customHeight="1" x14ac:dyDescent="0.35">
      <c r="A98" s="1"/>
      <c r="B98" s="1"/>
      <c r="C98" s="1"/>
      <c r="D98" s="1"/>
      <c r="E98" s="1"/>
      <c r="F98" s="1"/>
      <c r="G98" s="1"/>
      <c r="H98" s="1"/>
    </row>
    <row r="99" spans="1:8" ht="20.149999999999999" customHeight="1" x14ac:dyDescent="0.35">
      <c r="A99" s="1"/>
      <c r="B99" s="1"/>
      <c r="C99" s="1"/>
      <c r="D99" s="1"/>
      <c r="E99" s="1"/>
      <c r="F99" s="1"/>
      <c r="G99" s="1"/>
      <c r="H99" s="1"/>
    </row>
  </sheetData>
  <sheetProtection algorithmName="SHA-512" hashValue="C8qiyOg6UU6CgrFwWapzPAApk2uruAo/JiaDQKuPgPktCrMRBKN1dlkAeqEehtyqast0YQHxjYJYGyqWDinX/A==" saltValue="/vvdVYBN/NGmQtM96Cb63w==" spinCount="100000" sheet="1" autoFilter="0" pivotTables="0"/>
  <mergeCells count="1">
    <mergeCell ref="A1:H1"/>
  </mergeCells>
  <dataValidations count="1">
    <dataValidation type="list" allowBlank="1" showInputMessage="1" showErrorMessage="1" sqref="B7:B23" xr:uid="{4674037D-659A-4280-B7DD-E694961400A0}">
      <formula1>$Q$1:$Q$4</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AA836BF4-5A73-4ED9-8143-0111B49C4EAB}">
          <x14:formula1>
            <xm:f>'Identifier act. pert.site'!$C$4:$C$22</xm:f>
          </x14:formula1>
          <xm:sqref>C7:G23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44F8E-7466-4508-8AF3-59D1961A84F3}">
  <sheetPr>
    <tabColor rgb="FFD4BE97"/>
  </sheetPr>
  <dimension ref="A1:Q38"/>
  <sheetViews>
    <sheetView zoomScale="70" zoomScaleNormal="70" workbookViewId="0">
      <pane xSplit="7" ySplit="3" topLeftCell="H19" activePane="bottomRight" state="frozen"/>
      <selection pane="topRight" activeCell="H1" sqref="H1"/>
      <selection pane="bottomLeft" activeCell="A4" sqref="A4"/>
      <selection pane="bottomRight" activeCell="H3" sqref="H3"/>
    </sheetView>
  </sheetViews>
  <sheetFormatPr defaultColWidth="11.54296875" defaultRowHeight="20.149999999999999" customHeight="1" x14ac:dyDescent="0.35"/>
  <cols>
    <col min="1" max="1" width="3.81640625" style="7" customWidth="1"/>
    <col min="2" max="2" width="12.453125" style="7" customWidth="1"/>
    <col min="3" max="3" width="10.81640625" style="7" customWidth="1"/>
    <col min="4" max="4" width="8" style="7" customWidth="1"/>
    <col min="5" max="5" width="151.453125" style="7" customWidth="1"/>
    <col min="6" max="6" width="17.81640625" style="7" customWidth="1"/>
    <col min="7" max="7" width="5.1796875" style="7" customWidth="1"/>
    <col min="8" max="11" width="11.54296875" style="7"/>
    <col min="12" max="15" width="11.54296875" style="29"/>
    <col min="16" max="16" width="24.54296875" style="29" customWidth="1"/>
    <col min="17" max="17" width="11.54296875" style="29"/>
    <col min="18" max="16384" width="11.54296875" style="7"/>
  </cols>
  <sheetData>
    <row r="1" spans="1:16" ht="24.5" x14ac:dyDescent="0.35">
      <c r="A1" s="89" t="s">
        <v>22</v>
      </c>
      <c r="B1" s="89"/>
      <c r="C1" s="89"/>
      <c r="D1" s="89"/>
      <c r="E1" s="89"/>
      <c r="F1" s="89"/>
      <c r="G1" s="89"/>
      <c r="M1" s="25" t="s">
        <v>23</v>
      </c>
      <c r="P1" s="29" t="s">
        <v>24</v>
      </c>
    </row>
    <row r="2" spans="1:16" ht="15" x14ac:dyDescent="0.35">
      <c r="A2" s="1"/>
      <c r="B2" s="1"/>
      <c r="C2" s="1"/>
      <c r="D2" s="1"/>
      <c r="E2" s="1"/>
      <c r="F2" s="1"/>
      <c r="G2" s="1"/>
      <c r="P2" s="25">
        <f>COUNTA(Acciones[[Année I]:[Année III]])</f>
        <v>0</v>
      </c>
    </row>
    <row r="3" spans="1:16" ht="20.149999999999999" customHeight="1" x14ac:dyDescent="0.35">
      <c r="A3" s="1"/>
      <c r="B3" s="26" t="s">
        <v>25</v>
      </c>
      <c r="C3" s="27" t="s">
        <v>26</v>
      </c>
      <c r="D3" s="27" t="s">
        <v>27</v>
      </c>
      <c r="E3" s="27" t="s">
        <v>28</v>
      </c>
      <c r="F3" s="28" t="s">
        <v>29</v>
      </c>
      <c r="G3" s="1"/>
    </row>
    <row r="4" spans="1:16" ht="20.149999999999999" customHeight="1" x14ac:dyDescent="0.35">
      <c r="A4" s="1"/>
      <c r="B4" s="3">
        <v>1</v>
      </c>
      <c r="C4" s="4" t="s">
        <v>30</v>
      </c>
      <c r="D4" s="4"/>
      <c r="E4" s="2" t="s">
        <v>31</v>
      </c>
      <c r="F4" s="65"/>
      <c r="G4" s="1"/>
      <c r="P4" s="25">
        <f>IF(CC[[#This Row],[Applicabilité]] &lt;&gt; "",1,0)</f>
        <v>0</v>
      </c>
    </row>
    <row r="5" spans="1:16" ht="20.149999999999999" customHeight="1" x14ac:dyDescent="0.35">
      <c r="A5" s="1"/>
      <c r="B5" s="3">
        <v>1</v>
      </c>
      <c r="C5" s="4" t="s">
        <v>32</v>
      </c>
      <c r="D5" s="4"/>
      <c r="E5" s="2" t="s">
        <v>33</v>
      </c>
      <c r="F5" s="65"/>
      <c r="G5" s="1"/>
      <c r="P5" s="25">
        <f>IF(CC[[#This Row],[Applicabilité]] &lt;&gt; "",1,0)</f>
        <v>0</v>
      </c>
    </row>
    <row r="6" spans="1:16" ht="20.149999999999999" customHeight="1" x14ac:dyDescent="0.35">
      <c r="A6" s="1"/>
      <c r="B6" s="3">
        <v>1</v>
      </c>
      <c r="C6" s="4" t="s">
        <v>34</v>
      </c>
      <c r="D6" s="4"/>
      <c r="E6" s="2" t="s">
        <v>35</v>
      </c>
      <c r="F6" s="65"/>
      <c r="G6" s="1"/>
      <c r="P6" s="25">
        <f>IF(CC[[#This Row],[Applicabilité]] &lt;&gt; "",1,0)</f>
        <v>0</v>
      </c>
    </row>
    <row r="7" spans="1:16" ht="20.149999999999999" customHeight="1" x14ac:dyDescent="0.35">
      <c r="A7" s="1"/>
      <c r="B7" s="3">
        <v>1</v>
      </c>
      <c r="C7" s="4" t="s">
        <v>36</v>
      </c>
      <c r="D7" s="4"/>
      <c r="E7" s="2" t="s">
        <v>37</v>
      </c>
      <c r="F7" s="65"/>
      <c r="G7" s="1"/>
      <c r="P7" s="25">
        <f>IF(CC[[#This Row],[Applicabilité]] &lt;&gt; "",1,0)</f>
        <v>0</v>
      </c>
    </row>
    <row r="8" spans="1:16" ht="20.149999999999999" customHeight="1" x14ac:dyDescent="0.35">
      <c r="A8" s="1"/>
      <c r="B8" s="3">
        <v>1</v>
      </c>
      <c r="C8" s="4" t="s">
        <v>38</v>
      </c>
      <c r="D8" s="4"/>
      <c r="E8" s="2" t="s">
        <v>39</v>
      </c>
      <c r="F8" s="65"/>
      <c r="G8" s="1"/>
      <c r="P8" s="25">
        <f>IF(CC[[#This Row],[Applicabilité]] &lt;&gt; "",1,0)</f>
        <v>0</v>
      </c>
    </row>
    <row r="9" spans="1:16" ht="20.149999999999999" customHeight="1" x14ac:dyDescent="0.35">
      <c r="A9" s="1"/>
      <c r="B9" s="3">
        <v>2</v>
      </c>
      <c r="C9" s="4" t="s">
        <v>40</v>
      </c>
      <c r="D9" s="4"/>
      <c r="E9" s="2" t="s">
        <v>41</v>
      </c>
      <c r="F9" s="65"/>
      <c r="G9" s="1"/>
      <c r="P9" s="25">
        <f>IF(CC[[#This Row],[Applicabilité]] &lt;&gt; "",1,0)</f>
        <v>0</v>
      </c>
    </row>
    <row r="10" spans="1:16" ht="20.149999999999999" customHeight="1" x14ac:dyDescent="0.35">
      <c r="A10" s="1"/>
      <c r="B10" s="3">
        <v>2</v>
      </c>
      <c r="C10" s="4" t="s">
        <v>42</v>
      </c>
      <c r="D10" s="4"/>
      <c r="E10" s="2" t="s">
        <v>43</v>
      </c>
      <c r="F10" s="65"/>
      <c r="G10" s="1"/>
      <c r="P10" s="25">
        <f>IF(CC[[#This Row],[Applicabilité]] &lt;&gt; "",1,0)</f>
        <v>0</v>
      </c>
    </row>
    <row r="11" spans="1:16" ht="20.149999999999999" customHeight="1" x14ac:dyDescent="0.35">
      <c r="A11" s="1"/>
      <c r="B11" s="3">
        <v>2</v>
      </c>
      <c r="C11" s="4" t="s">
        <v>44</v>
      </c>
      <c r="D11" s="5"/>
      <c r="E11" s="2" t="s">
        <v>45</v>
      </c>
      <c r="F11" s="65"/>
      <c r="G11" s="1"/>
      <c r="P11" s="25">
        <f>IF(CC[[#This Row],[Applicabilité]] &lt;&gt; "",1,0)</f>
        <v>0</v>
      </c>
    </row>
    <row r="12" spans="1:16" ht="20.149999999999999" customHeight="1" x14ac:dyDescent="0.35">
      <c r="A12" s="1"/>
      <c r="B12" s="3">
        <v>3</v>
      </c>
      <c r="C12" s="4" t="s">
        <v>46</v>
      </c>
      <c r="D12" s="4"/>
      <c r="E12" s="2" t="s">
        <v>47</v>
      </c>
      <c r="F12" s="65"/>
      <c r="G12" s="1"/>
      <c r="P12" s="25">
        <f>IF(CC[[#This Row],[Applicabilité]] &lt;&gt; "",1,0)</f>
        <v>0</v>
      </c>
    </row>
    <row r="13" spans="1:16" ht="20.149999999999999" customHeight="1" x14ac:dyDescent="0.35">
      <c r="A13" s="1"/>
      <c r="B13" s="3">
        <v>3</v>
      </c>
      <c r="C13" s="4" t="s">
        <v>48</v>
      </c>
      <c r="D13" s="4"/>
      <c r="E13" s="2" t="s">
        <v>49</v>
      </c>
      <c r="F13" s="65"/>
      <c r="G13" s="1"/>
      <c r="P13" s="25">
        <f>IF(CC[[#This Row],[Applicabilité]] &lt;&gt; "",1,0)</f>
        <v>0</v>
      </c>
    </row>
    <row r="14" spans="1:16" ht="20.149999999999999" customHeight="1" x14ac:dyDescent="0.35">
      <c r="A14" s="1"/>
      <c r="B14" s="40">
        <v>4</v>
      </c>
      <c r="C14" s="41" t="s">
        <v>50</v>
      </c>
      <c r="D14" s="30" t="s">
        <v>27</v>
      </c>
      <c r="E14" s="42" t="s">
        <v>51</v>
      </c>
      <c r="F14" s="66"/>
      <c r="G14" s="1"/>
      <c r="P14" s="25">
        <f>IF(CC[[#This Row],[Applicabilité]] &lt;&gt; "",1,0)</f>
        <v>0</v>
      </c>
    </row>
    <row r="15" spans="1:16" ht="20.149999999999999" customHeight="1" x14ac:dyDescent="0.35">
      <c r="A15" s="1"/>
      <c r="B15" s="3">
        <v>4</v>
      </c>
      <c r="C15" s="4" t="s">
        <v>52</v>
      </c>
      <c r="D15" s="4"/>
      <c r="E15" s="2" t="s">
        <v>53</v>
      </c>
      <c r="F15" s="65"/>
      <c r="G15" s="1"/>
      <c r="P15" s="25">
        <f>IF(CC[[#This Row],[Applicabilité]] &lt;&gt; "",1,0)</f>
        <v>0</v>
      </c>
    </row>
    <row r="16" spans="1:16" ht="20.149999999999999" customHeight="1" x14ac:dyDescent="0.35">
      <c r="A16" s="1"/>
      <c r="B16" s="3">
        <v>4</v>
      </c>
      <c r="C16" s="4" t="s">
        <v>54</v>
      </c>
      <c r="D16" s="4"/>
      <c r="E16" s="2" t="s">
        <v>55</v>
      </c>
      <c r="F16" s="65"/>
      <c r="G16" s="1"/>
      <c r="P16" s="25">
        <f>IF(CC[[#This Row],[Applicabilité]] &lt;&gt; "",1,0)</f>
        <v>0</v>
      </c>
    </row>
    <row r="17" spans="1:16" ht="20.149999999999999" customHeight="1" x14ac:dyDescent="0.35">
      <c r="A17" s="1"/>
      <c r="B17" s="40">
        <v>5</v>
      </c>
      <c r="C17" s="41" t="s">
        <v>56</v>
      </c>
      <c r="D17" s="30" t="s">
        <v>27</v>
      </c>
      <c r="E17" s="42" t="s">
        <v>57</v>
      </c>
      <c r="F17" s="66"/>
      <c r="G17" s="1"/>
      <c r="P17" s="25">
        <f>IF(CC[[#This Row],[Applicabilité]] &lt;&gt; "",1,0)</f>
        <v>0</v>
      </c>
    </row>
    <row r="18" spans="1:16" ht="20.149999999999999" customHeight="1" x14ac:dyDescent="0.35">
      <c r="A18" s="1"/>
      <c r="B18" s="3">
        <v>5</v>
      </c>
      <c r="C18" s="4" t="s">
        <v>58</v>
      </c>
      <c r="D18" s="4"/>
      <c r="E18" s="2" t="s">
        <v>59</v>
      </c>
      <c r="F18" s="65"/>
      <c r="G18" s="1"/>
      <c r="P18" s="25">
        <f>IF(CC[[#This Row],[Applicabilité]] &lt;&gt; "",1,0)</f>
        <v>0</v>
      </c>
    </row>
    <row r="19" spans="1:16" ht="20.149999999999999" customHeight="1" x14ac:dyDescent="0.35">
      <c r="A19" s="1"/>
      <c r="B19" s="40">
        <v>6</v>
      </c>
      <c r="C19" s="41" t="s">
        <v>60</v>
      </c>
      <c r="D19" s="30" t="s">
        <v>27</v>
      </c>
      <c r="E19" s="42" t="s">
        <v>61</v>
      </c>
      <c r="F19" s="66"/>
      <c r="G19" s="1"/>
      <c r="P19" s="25">
        <f>IF(CC[[#This Row],[Applicabilité]] &lt;&gt; "",1,0)</f>
        <v>0</v>
      </c>
    </row>
    <row r="20" spans="1:16" ht="20.149999999999999" customHeight="1" x14ac:dyDescent="0.35">
      <c r="A20" s="1"/>
      <c r="B20" s="3">
        <v>6</v>
      </c>
      <c r="C20" s="6" t="s">
        <v>62</v>
      </c>
      <c r="D20" s="4"/>
      <c r="E20" s="2" t="s">
        <v>63</v>
      </c>
      <c r="F20" s="65"/>
      <c r="G20" s="1"/>
      <c r="P20" s="25"/>
    </row>
    <row r="21" spans="1:16" ht="20.149999999999999" customHeight="1" x14ac:dyDescent="0.35">
      <c r="A21" s="1"/>
      <c r="B21" s="40">
        <v>6</v>
      </c>
      <c r="C21" s="41" t="s">
        <v>64</v>
      </c>
      <c r="D21" s="30" t="s">
        <v>27</v>
      </c>
      <c r="E21" s="42" t="s">
        <v>65</v>
      </c>
      <c r="F21" s="66"/>
      <c r="G21" s="1"/>
      <c r="P21" s="25">
        <f>IF(CC[[#This Row],[Applicabilité]] &lt;&gt; "",1,0)</f>
        <v>0</v>
      </c>
    </row>
    <row r="22" spans="1:16" ht="20.149999999999999" customHeight="1" x14ac:dyDescent="0.35">
      <c r="A22" s="1"/>
      <c r="B22" s="40">
        <v>6</v>
      </c>
      <c r="C22" s="41" t="s">
        <v>66</v>
      </c>
      <c r="D22" s="30" t="s">
        <v>27</v>
      </c>
      <c r="E22" s="42" t="s">
        <v>67</v>
      </c>
      <c r="F22" s="66"/>
      <c r="G22" s="1"/>
      <c r="P22" s="25">
        <f>IF(CC[[#This Row],[Applicabilité]] &lt;&gt; "",1,0)</f>
        <v>0</v>
      </c>
    </row>
    <row r="23" spans="1:16" ht="20.149999999999999" customHeight="1" x14ac:dyDescent="0.35">
      <c r="A23" s="1"/>
      <c r="B23" s="40">
        <v>6</v>
      </c>
      <c r="C23" s="41" t="s">
        <v>68</v>
      </c>
      <c r="D23" s="30" t="s">
        <v>27</v>
      </c>
      <c r="E23" s="42" t="s">
        <v>69</v>
      </c>
      <c r="F23" s="66"/>
      <c r="G23" s="1"/>
      <c r="P23" s="25">
        <f>IF(CC[[#This Row],[Applicabilité]] &lt;&gt; "",1,0)</f>
        <v>0</v>
      </c>
    </row>
    <row r="24" spans="1:16" ht="20.149999999999999" customHeight="1" x14ac:dyDescent="0.35">
      <c r="A24" s="1"/>
      <c r="B24" s="40">
        <v>6</v>
      </c>
      <c r="C24" s="41" t="s">
        <v>70</v>
      </c>
      <c r="D24" s="30" t="s">
        <v>27</v>
      </c>
      <c r="E24" s="42" t="s">
        <v>71</v>
      </c>
      <c r="F24" s="66"/>
      <c r="G24" s="1"/>
      <c r="P24" s="25">
        <f>IF(CC[[#This Row],[Applicabilité]] &lt;&gt; "",1,0)</f>
        <v>0</v>
      </c>
    </row>
    <row r="25" spans="1:16" ht="20.149999999999999" customHeight="1" x14ac:dyDescent="0.35">
      <c r="A25" s="1"/>
      <c r="B25" s="40">
        <v>6</v>
      </c>
      <c r="C25" s="41" t="s">
        <v>72</v>
      </c>
      <c r="D25" s="30" t="s">
        <v>27</v>
      </c>
      <c r="E25" s="42" t="s">
        <v>73</v>
      </c>
      <c r="F25" s="66"/>
      <c r="G25" s="1"/>
      <c r="P25" s="25">
        <f>IF(CC[[#This Row],[Applicabilité]] &lt;&gt; "",1,0)</f>
        <v>0</v>
      </c>
    </row>
    <row r="26" spans="1:16" ht="20.149999999999999" customHeight="1" x14ac:dyDescent="0.35">
      <c r="A26" s="1"/>
      <c r="B26" s="3">
        <v>6</v>
      </c>
      <c r="C26" s="4" t="s">
        <v>74</v>
      </c>
      <c r="D26" s="4"/>
      <c r="E26" s="2" t="s">
        <v>75</v>
      </c>
      <c r="F26" s="65"/>
      <c r="G26" s="1"/>
      <c r="P26" s="25">
        <f>IF(CC[[#This Row],[Applicabilité]] &lt;&gt; "",1,0)</f>
        <v>0</v>
      </c>
    </row>
    <row r="27" spans="1:16" ht="20.149999999999999" customHeight="1" x14ac:dyDescent="0.35">
      <c r="A27" s="1"/>
      <c r="B27" s="3">
        <v>8</v>
      </c>
      <c r="C27" s="4" t="s">
        <v>76</v>
      </c>
      <c r="D27" s="5"/>
      <c r="E27" s="2" t="s">
        <v>77</v>
      </c>
      <c r="F27" s="65"/>
      <c r="G27" s="1"/>
      <c r="P27" s="25">
        <f>IF(CC[[#This Row],[Applicabilité]] &lt;&gt; "",1,0)</f>
        <v>0</v>
      </c>
    </row>
    <row r="28" spans="1:16" ht="20.149999999999999" customHeight="1" x14ac:dyDescent="0.35">
      <c r="A28" s="1"/>
      <c r="B28" s="40">
        <v>9</v>
      </c>
      <c r="C28" s="41" t="s">
        <v>78</v>
      </c>
      <c r="D28" s="30" t="s">
        <v>27</v>
      </c>
      <c r="E28" s="42" t="s">
        <v>79</v>
      </c>
      <c r="F28" s="66"/>
      <c r="G28" s="1"/>
      <c r="P28" s="25">
        <f>IF(CC[[#This Row],[Applicabilité]] &lt;&gt; "",1,0)</f>
        <v>0</v>
      </c>
    </row>
    <row r="29" spans="1:16" ht="20.149999999999999" customHeight="1" x14ac:dyDescent="0.35">
      <c r="A29" s="1"/>
      <c r="B29" s="40">
        <v>10</v>
      </c>
      <c r="C29" s="41" t="s">
        <v>80</v>
      </c>
      <c r="D29" s="30" t="s">
        <v>27</v>
      </c>
      <c r="E29" s="42" t="s">
        <v>81</v>
      </c>
      <c r="F29" s="66"/>
      <c r="G29" s="1"/>
      <c r="P29" s="25">
        <f>IF(CC[[#This Row],[Applicabilité]] &lt;&gt; "",1,0)</f>
        <v>0</v>
      </c>
    </row>
    <row r="30" spans="1:16" ht="20.149999999999999" customHeight="1" x14ac:dyDescent="0.35">
      <c r="A30" s="1"/>
      <c r="B30" s="40">
        <v>10</v>
      </c>
      <c r="C30" s="41" t="s">
        <v>82</v>
      </c>
      <c r="D30" s="30" t="s">
        <v>27</v>
      </c>
      <c r="E30" s="42" t="s">
        <v>83</v>
      </c>
      <c r="F30" s="66"/>
      <c r="G30" s="1"/>
      <c r="P30" s="25">
        <f>IF(CC[[#This Row],[Applicabilité]] &lt;&gt; "",1,0)</f>
        <v>0</v>
      </c>
    </row>
    <row r="31" spans="1:16" ht="20.149999999999999" customHeight="1" x14ac:dyDescent="0.35">
      <c r="A31" s="1"/>
      <c r="B31" s="40">
        <v>10</v>
      </c>
      <c r="C31" s="41" t="s">
        <v>84</v>
      </c>
      <c r="D31" s="30" t="s">
        <v>27</v>
      </c>
      <c r="E31" s="76" t="s">
        <v>85</v>
      </c>
      <c r="F31" s="66"/>
      <c r="G31" s="1"/>
      <c r="P31" s="25"/>
    </row>
    <row r="32" spans="1:16" ht="20.149999999999999" customHeight="1" x14ac:dyDescent="0.35">
      <c r="A32" s="1"/>
      <c r="B32" s="40">
        <v>10</v>
      </c>
      <c r="C32" s="41" t="s">
        <v>86</v>
      </c>
      <c r="D32" s="30" t="s">
        <v>27</v>
      </c>
      <c r="E32" s="42" t="s">
        <v>87</v>
      </c>
      <c r="F32" s="66"/>
      <c r="G32" s="1"/>
      <c r="P32" s="25">
        <f>IF(CC[[#This Row],[Applicabilité]] &lt;&gt; "",1,0)</f>
        <v>0</v>
      </c>
    </row>
    <row r="33" spans="1:16" ht="20.149999999999999" customHeight="1" x14ac:dyDescent="0.35">
      <c r="A33" s="1"/>
      <c r="B33" s="40">
        <v>10</v>
      </c>
      <c r="C33" s="41" t="s">
        <v>88</v>
      </c>
      <c r="D33" s="30" t="s">
        <v>27</v>
      </c>
      <c r="E33" s="42" t="s">
        <v>89</v>
      </c>
      <c r="F33" s="66"/>
      <c r="G33" s="1"/>
      <c r="P33" s="25">
        <f>IF(CC[[#This Row],[Applicabilité]] &lt;&gt; "",1,0)</f>
        <v>0</v>
      </c>
    </row>
    <row r="34" spans="1:16" ht="20.149999999999999" customHeight="1" x14ac:dyDescent="0.35">
      <c r="A34" s="1"/>
      <c r="B34" s="40">
        <v>10</v>
      </c>
      <c r="C34" s="41" t="s">
        <v>90</v>
      </c>
      <c r="D34" s="30" t="s">
        <v>27</v>
      </c>
      <c r="E34" s="42" t="s">
        <v>91</v>
      </c>
      <c r="F34" s="66"/>
      <c r="G34" s="1"/>
      <c r="P34" s="25">
        <f>IF(CC[[#This Row],[Applicabilité]] &lt;&gt; "",1,0)</f>
        <v>0</v>
      </c>
    </row>
    <row r="35" spans="1:16" ht="20.149999999999999" customHeight="1" x14ac:dyDescent="0.35">
      <c r="A35" s="1"/>
      <c r="B35" s="40">
        <v>10</v>
      </c>
      <c r="C35" s="41" t="s">
        <v>92</v>
      </c>
      <c r="D35" s="30" t="s">
        <v>27</v>
      </c>
      <c r="E35" s="42" t="s">
        <v>93</v>
      </c>
      <c r="F35" s="66"/>
      <c r="G35" s="1"/>
      <c r="P35" s="25">
        <f>IF(CC[[#This Row],[Applicabilité]] &lt;&gt; "",1,0)</f>
        <v>0</v>
      </c>
    </row>
    <row r="36" spans="1:16" ht="20.149999999999999" customHeight="1" x14ac:dyDescent="0.35">
      <c r="A36" s="1"/>
      <c r="B36" s="40">
        <v>10</v>
      </c>
      <c r="C36" s="41" t="s">
        <v>94</v>
      </c>
      <c r="D36" s="30" t="s">
        <v>27</v>
      </c>
      <c r="E36" s="42" t="s">
        <v>95</v>
      </c>
      <c r="F36" s="66"/>
      <c r="G36" s="1"/>
      <c r="P36" s="25">
        <f>IF(CC[[#This Row],[Applicabilité]] &lt;&gt; "",1,0)</f>
        <v>0</v>
      </c>
    </row>
    <row r="37" spans="1:16" ht="20.149999999999999" customHeight="1" x14ac:dyDescent="0.35">
      <c r="A37" s="1"/>
      <c r="B37" s="3">
        <v>10</v>
      </c>
      <c r="C37" s="4" t="s">
        <v>96</v>
      </c>
      <c r="D37" s="5"/>
      <c r="E37" s="2" t="s">
        <v>97</v>
      </c>
      <c r="F37" s="65"/>
      <c r="G37" s="1"/>
      <c r="P37" s="25">
        <f>IF(CC[[#This Row],[Applicabilité]] &lt;&gt; "",1,0)</f>
        <v>0</v>
      </c>
    </row>
    <row r="38" spans="1:16" ht="20.149999999999999" customHeight="1" x14ac:dyDescent="0.35">
      <c r="A38" s="1"/>
      <c r="B38" s="1"/>
      <c r="C38" s="1"/>
      <c r="D38" s="1"/>
      <c r="E38" s="1"/>
      <c r="F38" s="1"/>
      <c r="G38" s="1"/>
    </row>
  </sheetData>
  <sheetProtection algorithmName="SHA-512" hashValue="foegsumgXLK5+6HaD56e0s63tccMK7+QpPUGHy5kc2WdPJONi51CX0obvklhb5k4N4/1p20jdTBUod5yBHeQ2A==" saltValue="/EOj8g/xhIPOXhfooE7w2A==" spinCount="100000" sheet="1" formatColumns="0" formatRows="0" autoFilter="0" pivotTables="0"/>
  <mergeCells count="1">
    <mergeCell ref="A1:G1"/>
  </mergeCells>
  <conditionalFormatting sqref="B4:F37">
    <cfRule type="expression" dxfId="4" priority="1">
      <formula>$P4 = 1</formula>
    </cfRule>
  </conditionalFormatting>
  <dataValidations count="1">
    <dataValidation type="list" allowBlank="1" showInputMessage="1" showErrorMessage="1" sqref="F4:F37" xr:uid="{9AC4E807-F625-4E40-A928-D4408FEAE7AB}">
      <formula1>$M$1</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DD068-C651-4747-8D87-457881039643}">
  <sheetPr>
    <tabColor rgb="FFEBD99F"/>
  </sheetPr>
  <dimension ref="A1:Q24"/>
  <sheetViews>
    <sheetView zoomScale="70" zoomScaleNormal="70" workbookViewId="0">
      <selection activeCell="G18" sqref="G18"/>
    </sheetView>
  </sheetViews>
  <sheetFormatPr defaultColWidth="11.54296875" defaultRowHeight="20.149999999999999" customHeight="1" x14ac:dyDescent="0.35"/>
  <cols>
    <col min="1" max="1" width="3.81640625" style="7" customWidth="1"/>
    <col min="2" max="2" width="12.54296875" style="7" customWidth="1"/>
    <col min="3" max="3" width="11.54296875" style="7" customWidth="1"/>
    <col min="4" max="4" width="115.453125" style="7" customWidth="1"/>
    <col min="5" max="5" width="14.54296875" style="7" bestFit="1" customWidth="1"/>
    <col min="6" max="6" width="9" style="7" bestFit="1" customWidth="1"/>
    <col min="7" max="7" width="9.54296875" style="7" bestFit="1" customWidth="1"/>
    <col min="8" max="8" width="10.453125" style="7" bestFit="1" customWidth="1"/>
    <col min="9" max="9" width="10.54296875" style="7" bestFit="1" customWidth="1"/>
    <col min="10" max="10" width="9.81640625" style="7" bestFit="1" customWidth="1"/>
    <col min="11" max="11" width="4.453125" style="7" customWidth="1"/>
    <col min="12" max="13" width="11.54296875" style="7"/>
    <col min="14" max="17" width="11.54296875" style="29"/>
    <col min="18" max="16384" width="11.54296875" style="7"/>
  </cols>
  <sheetData>
    <row r="1" spans="1:17" ht="24.5" x14ac:dyDescent="0.35">
      <c r="A1" s="89" t="s">
        <v>217</v>
      </c>
      <c r="B1" s="89"/>
      <c r="C1" s="89"/>
      <c r="D1" s="89"/>
      <c r="E1" s="89"/>
      <c r="F1" s="89"/>
      <c r="G1" s="89"/>
      <c r="H1" s="89"/>
      <c r="I1" s="89"/>
      <c r="J1" s="89"/>
      <c r="K1" s="89"/>
      <c r="N1" s="25" t="s">
        <v>23</v>
      </c>
      <c r="O1" s="25" t="s">
        <v>98</v>
      </c>
      <c r="P1" s="25" t="s">
        <v>99</v>
      </c>
      <c r="Q1" s="25"/>
    </row>
    <row r="2" spans="1:17" ht="15" customHeight="1" x14ac:dyDescent="0.4">
      <c r="A2" s="1"/>
      <c r="B2" s="31"/>
      <c r="C2" s="32"/>
      <c r="D2" s="1"/>
      <c r="E2" s="1"/>
      <c r="F2" s="1"/>
      <c r="G2" s="1"/>
      <c r="H2" s="1"/>
      <c r="I2" s="1"/>
      <c r="J2" s="1"/>
      <c r="K2" s="1"/>
      <c r="P2" s="25"/>
      <c r="Q2" s="25"/>
    </row>
    <row r="3" spans="1:17" ht="20.149999999999999" customHeight="1" x14ac:dyDescent="0.35">
      <c r="A3" s="1"/>
      <c r="B3" s="24" t="s">
        <v>25</v>
      </c>
      <c r="C3" s="24" t="s">
        <v>26</v>
      </c>
      <c r="D3" s="24" t="s">
        <v>216</v>
      </c>
      <c r="E3" s="24" t="s">
        <v>29</v>
      </c>
      <c r="F3" s="80" t="s">
        <v>17</v>
      </c>
      <c r="G3" s="81" t="s">
        <v>18</v>
      </c>
      <c r="H3" s="80" t="s">
        <v>19</v>
      </c>
      <c r="I3" s="80" t="s">
        <v>20</v>
      </c>
      <c r="J3" s="82" t="s">
        <v>21</v>
      </c>
      <c r="K3" s="1"/>
    </row>
    <row r="4" spans="1:17" ht="20.149999999999999" customHeight="1" x14ac:dyDescent="0.35">
      <c r="A4" s="1"/>
      <c r="B4" s="4">
        <v>4</v>
      </c>
      <c r="C4" s="4" t="s">
        <v>50</v>
      </c>
      <c r="D4" s="2" t="s">
        <v>51</v>
      </c>
      <c r="E4" s="67"/>
      <c r="F4" s="68"/>
      <c r="G4" s="68"/>
      <c r="H4" s="68"/>
      <c r="I4" s="68"/>
      <c r="J4" s="68"/>
      <c r="K4" s="1"/>
      <c r="O4" s="25">
        <f t="shared" ref="O4:O23" si="0">COUNTA(F4:J4)</f>
        <v>0</v>
      </c>
      <c r="P4" s="25">
        <f t="shared" ref="P4:P23" si="1">COUNTA(F4:H4)</f>
        <v>0</v>
      </c>
    </row>
    <row r="5" spans="1:17" ht="30" x14ac:dyDescent="0.35">
      <c r="A5" s="1"/>
      <c r="B5" s="4">
        <v>5</v>
      </c>
      <c r="C5" s="4" t="s">
        <v>56</v>
      </c>
      <c r="D5" s="50" t="s">
        <v>100</v>
      </c>
      <c r="E5" s="67"/>
      <c r="F5" s="68"/>
      <c r="G5" s="68"/>
      <c r="H5" s="68"/>
      <c r="I5" s="68"/>
      <c r="J5" s="68"/>
      <c r="K5" s="1"/>
      <c r="O5" s="25">
        <f t="shared" si="0"/>
        <v>0</v>
      </c>
      <c r="P5" s="25">
        <f t="shared" si="1"/>
        <v>0</v>
      </c>
    </row>
    <row r="6" spans="1:17" ht="20.149999999999999" customHeight="1" x14ac:dyDescent="0.35">
      <c r="A6" s="1"/>
      <c r="B6" s="4">
        <v>6</v>
      </c>
      <c r="C6" s="4" t="s">
        <v>60</v>
      </c>
      <c r="D6" s="2" t="s">
        <v>61</v>
      </c>
      <c r="E6" s="67"/>
      <c r="F6" s="68"/>
      <c r="G6" s="68"/>
      <c r="H6" s="68"/>
      <c r="I6" s="68"/>
      <c r="J6" s="68"/>
      <c r="K6" s="1"/>
      <c r="O6" s="25">
        <f t="shared" si="0"/>
        <v>0</v>
      </c>
      <c r="P6" s="25">
        <f t="shared" si="1"/>
        <v>0</v>
      </c>
    </row>
    <row r="7" spans="1:17" ht="20.149999999999999" customHeight="1" x14ac:dyDescent="0.35">
      <c r="A7" s="1"/>
      <c r="B7" s="4">
        <v>6</v>
      </c>
      <c r="C7" s="4" t="s">
        <v>64</v>
      </c>
      <c r="D7" s="2" t="s">
        <v>65</v>
      </c>
      <c r="E7" s="67"/>
      <c r="F7" s="68"/>
      <c r="G7" s="68"/>
      <c r="H7" s="68"/>
      <c r="I7" s="68"/>
      <c r="J7" s="68"/>
      <c r="K7" s="1"/>
      <c r="O7" s="25">
        <f t="shared" si="0"/>
        <v>0</v>
      </c>
      <c r="P7" s="25">
        <f t="shared" si="1"/>
        <v>0</v>
      </c>
    </row>
    <row r="8" spans="1:17" ht="30" x14ac:dyDescent="0.35">
      <c r="A8" s="1"/>
      <c r="B8" s="4">
        <v>6</v>
      </c>
      <c r="C8" s="4" t="s">
        <v>66</v>
      </c>
      <c r="D8" s="50" t="s">
        <v>67</v>
      </c>
      <c r="E8" s="67"/>
      <c r="F8" s="68"/>
      <c r="G8" s="68"/>
      <c r="H8" s="68"/>
      <c r="I8" s="68"/>
      <c r="J8" s="68"/>
      <c r="K8" s="1"/>
      <c r="O8" s="25">
        <f t="shared" si="0"/>
        <v>0</v>
      </c>
      <c r="P8" s="25">
        <f t="shared" si="1"/>
        <v>0</v>
      </c>
    </row>
    <row r="9" spans="1:17" ht="20.149999999999999" customHeight="1" x14ac:dyDescent="0.35">
      <c r="A9" s="1"/>
      <c r="B9" s="4">
        <v>6</v>
      </c>
      <c r="C9" s="4" t="s">
        <v>68</v>
      </c>
      <c r="D9" s="2" t="s">
        <v>101</v>
      </c>
      <c r="E9" s="67"/>
      <c r="F9" s="68"/>
      <c r="G9" s="68"/>
      <c r="H9" s="68"/>
      <c r="I9" s="68"/>
      <c r="J9" s="68"/>
      <c r="K9" s="1"/>
      <c r="O9" s="25"/>
      <c r="P9" s="25"/>
    </row>
    <row r="10" spans="1:17" ht="20.149999999999999" customHeight="1" x14ac:dyDescent="0.35">
      <c r="A10" s="1"/>
      <c r="B10" s="4">
        <v>6</v>
      </c>
      <c r="C10" s="4" t="s">
        <v>70</v>
      </c>
      <c r="D10" s="2" t="s">
        <v>71</v>
      </c>
      <c r="E10" s="67"/>
      <c r="F10" s="68"/>
      <c r="G10" s="68"/>
      <c r="H10" s="68"/>
      <c r="I10" s="68"/>
      <c r="J10" s="68"/>
      <c r="K10" s="1"/>
      <c r="O10" s="25"/>
      <c r="P10" s="25"/>
    </row>
    <row r="11" spans="1:17" ht="20.149999999999999" customHeight="1" x14ac:dyDescent="0.35">
      <c r="A11" s="1"/>
      <c r="B11" s="4">
        <v>6</v>
      </c>
      <c r="C11" s="4" t="s">
        <v>72</v>
      </c>
      <c r="D11" s="2" t="s">
        <v>73</v>
      </c>
      <c r="E11" s="67"/>
      <c r="F11" s="68"/>
      <c r="G11" s="68"/>
      <c r="H11" s="68"/>
      <c r="I11" s="68"/>
      <c r="J11" s="68"/>
      <c r="K11" s="1"/>
      <c r="O11" s="25"/>
      <c r="P11" s="25"/>
    </row>
    <row r="12" spans="1:17" ht="20.149999999999999" customHeight="1" x14ac:dyDescent="0.35">
      <c r="A12" s="1"/>
      <c r="B12" s="4">
        <v>9</v>
      </c>
      <c r="C12" s="4" t="s">
        <v>78</v>
      </c>
      <c r="D12" s="2" t="s">
        <v>79</v>
      </c>
      <c r="E12" s="67"/>
      <c r="F12" s="68"/>
      <c r="G12" s="68"/>
      <c r="H12" s="68"/>
      <c r="I12" s="68"/>
      <c r="J12" s="68"/>
      <c r="K12" s="1"/>
      <c r="O12" s="25">
        <f t="shared" si="0"/>
        <v>0</v>
      </c>
      <c r="P12" s="25">
        <f t="shared" si="1"/>
        <v>0</v>
      </c>
    </row>
    <row r="13" spans="1:17" ht="20.149999999999999" customHeight="1" x14ac:dyDescent="0.35">
      <c r="A13" s="1"/>
      <c r="B13" s="4">
        <v>9</v>
      </c>
      <c r="C13" s="4" t="s">
        <v>200</v>
      </c>
      <c r="D13" s="2" t="s">
        <v>218</v>
      </c>
      <c r="E13" s="67"/>
      <c r="F13" s="68"/>
      <c r="G13" s="68"/>
      <c r="H13" s="68"/>
      <c r="I13" s="68"/>
      <c r="J13" s="68"/>
      <c r="K13" s="1"/>
      <c r="O13" s="25"/>
      <c r="P13" s="25"/>
    </row>
    <row r="14" spans="1:17" ht="20.149999999999999" customHeight="1" x14ac:dyDescent="0.35">
      <c r="A14" s="1"/>
      <c r="B14" s="4">
        <v>9</v>
      </c>
      <c r="C14" s="4" t="s">
        <v>202</v>
      </c>
      <c r="D14" s="2" t="s">
        <v>219</v>
      </c>
      <c r="E14" s="67"/>
      <c r="F14" s="68"/>
      <c r="G14" s="68"/>
      <c r="H14" s="68"/>
      <c r="I14" s="68"/>
      <c r="J14" s="68"/>
      <c r="K14" s="1"/>
      <c r="O14" s="25"/>
      <c r="P14" s="25"/>
    </row>
    <row r="15" spans="1:17" ht="20.149999999999999" customHeight="1" x14ac:dyDescent="0.35">
      <c r="A15" s="1"/>
      <c r="B15" s="4">
        <v>9</v>
      </c>
      <c r="C15" s="4">
        <v>94</v>
      </c>
      <c r="D15" s="2" t="s">
        <v>220</v>
      </c>
      <c r="E15" s="67"/>
      <c r="F15" s="68"/>
      <c r="G15" s="68"/>
      <c r="H15" s="68"/>
      <c r="I15" s="68"/>
      <c r="J15" s="68"/>
      <c r="K15" s="1"/>
      <c r="O15" s="25"/>
      <c r="P15" s="25"/>
    </row>
    <row r="16" spans="1:17" ht="20.149999999999999" customHeight="1" x14ac:dyDescent="0.35">
      <c r="A16" s="1"/>
      <c r="B16" s="4">
        <v>10</v>
      </c>
      <c r="C16" s="4" t="s">
        <v>80</v>
      </c>
      <c r="D16" s="2" t="s">
        <v>81</v>
      </c>
      <c r="E16" s="67"/>
      <c r="F16" s="68"/>
      <c r="G16" s="68"/>
      <c r="H16" s="68"/>
      <c r="I16" s="68"/>
      <c r="J16" s="68"/>
      <c r="K16" s="1"/>
      <c r="O16" s="25">
        <f t="shared" si="0"/>
        <v>0</v>
      </c>
      <c r="P16" s="25">
        <f t="shared" si="1"/>
        <v>0</v>
      </c>
    </row>
    <row r="17" spans="1:16" ht="20.149999999999999" customHeight="1" x14ac:dyDescent="0.35">
      <c r="A17" s="1"/>
      <c r="B17" s="4">
        <v>10</v>
      </c>
      <c r="C17" s="4" t="s">
        <v>82</v>
      </c>
      <c r="D17" s="2" t="s">
        <v>83</v>
      </c>
      <c r="E17" s="67"/>
      <c r="F17" s="68"/>
      <c r="G17" s="68"/>
      <c r="H17" s="68"/>
      <c r="I17" s="68"/>
      <c r="J17" s="68"/>
      <c r="K17" s="1"/>
      <c r="O17" s="25">
        <f t="shared" si="0"/>
        <v>0</v>
      </c>
      <c r="P17" s="25">
        <f t="shared" si="1"/>
        <v>0</v>
      </c>
    </row>
    <row r="18" spans="1:16" ht="20.149999999999999" customHeight="1" x14ac:dyDescent="0.35">
      <c r="A18" s="1"/>
      <c r="B18" s="4">
        <v>10</v>
      </c>
      <c r="C18" s="4" t="s">
        <v>84</v>
      </c>
      <c r="D18" s="2" t="s">
        <v>85</v>
      </c>
      <c r="E18" s="67"/>
      <c r="F18" s="68"/>
      <c r="G18" s="68"/>
      <c r="H18" s="68"/>
      <c r="I18" s="68"/>
      <c r="J18" s="68"/>
      <c r="K18" s="1"/>
      <c r="O18" s="25">
        <f t="shared" si="0"/>
        <v>0</v>
      </c>
      <c r="P18" s="25">
        <f t="shared" si="1"/>
        <v>0</v>
      </c>
    </row>
    <row r="19" spans="1:16" ht="20.149999999999999" customHeight="1" x14ac:dyDescent="0.35">
      <c r="A19" s="1"/>
      <c r="B19" s="4">
        <v>10</v>
      </c>
      <c r="C19" s="4" t="s">
        <v>86</v>
      </c>
      <c r="D19" s="2" t="s">
        <v>87</v>
      </c>
      <c r="E19" s="67"/>
      <c r="F19" s="68"/>
      <c r="G19" s="68"/>
      <c r="H19" s="68"/>
      <c r="I19" s="68"/>
      <c r="J19" s="68"/>
      <c r="K19" s="1"/>
      <c r="O19" s="25">
        <f t="shared" si="0"/>
        <v>0</v>
      </c>
      <c r="P19" s="25">
        <f t="shared" si="1"/>
        <v>0</v>
      </c>
    </row>
    <row r="20" spans="1:16" ht="20.149999999999999" customHeight="1" x14ac:dyDescent="0.35">
      <c r="A20" s="1"/>
      <c r="B20" s="4">
        <v>10</v>
      </c>
      <c r="C20" s="4" t="s">
        <v>88</v>
      </c>
      <c r="D20" s="2" t="s">
        <v>89</v>
      </c>
      <c r="E20" s="67"/>
      <c r="F20" s="68"/>
      <c r="G20" s="68"/>
      <c r="H20" s="68"/>
      <c r="I20" s="68"/>
      <c r="J20" s="68"/>
      <c r="K20" s="1"/>
      <c r="O20" s="25">
        <f t="shared" ref="O20" si="2">COUNTA(F20:J20)</f>
        <v>0</v>
      </c>
      <c r="P20" s="25">
        <f t="shared" ref="P20" si="3">COUNTA(F20:H20)</f>
        <v>0</v>
      </c>
    </row>
    <row r="21" spans="1:16" ht="20.149999999999999" customHeight="1" x14ac:dyDescent="0.35">
      <c r="A21" s="1"/>
      <c r="B21" s="4">
        <v>10</v>
      </c>
      <c r="C21" s="4" t="s">
        <v>90</v>
      </c>
      <c r="D21" s="2" t="s">
        <v>91</v>
      </c>
      <c r="E21" s="67"/>
      <c r="F21" s="68"/>
      <c r="G21" s="68"/>
      <c r="H21" s="68"/>
      <c r="I21" s="68"/>
      <c r="J21" s="68"/>
      <c r="K21" s="1"/>
      <c r="O21" s="25">
        <f t="shared" si="0"/>
        <v>0</v>
      </c>
      <c r="P21" s="25">
        <f t="shared" si="1"/>
        <v>0</v>
      </c>
    </row>
    <row r="22" spans="1:16" ht="20.149999999999999" customHeight="1" x14ac:dyDescent="0.35">
      <c r="A22" s="1"/>
      <c r="B22" s="4">
        <v>10</v>
      </c>
      <c r="C22" s="4" t="s">
        <v>92</v>
      </c>
      <c r="D22" s="2" t="s">
        <v>102</v>
      </c>
      <c r="E22" s="67"/>
      <c r="F22" s="68"/>
      <c r="G22" s="68"/>
      <c r="H22" s="68"/>
      <c r="I22" s="68"/>
      <c r="J22" s="68"/>
      <c r="K22" s="1"/>
      <c r="O22" s="25">
        <f t="shared" si="0"/>
        <v>0</v>
      </c>
      <c r="P22" s="25">
        <f t="shared" si="1"/>
        <v>0</v>
      </c>
    </row>
    <row r="23" spans="1:16" ht="20.149999999999999" customHeight="1" x14ac:dyDescent="0.35">
      <c r="A23" s="1"/>
      <c r="B23" s="4">
        <v>10</v>
      </c>
      <c r="C23" s="4" t="s">
        <v>94</v>
      </c>
      <c r="D23" s="2" t="s">
        <v>95</v>
      </c>
      <c r="E23" s="67"/>
      <c r="F23" s="68"/>
      <c r="G23" s="68"/>
      <c r="H23" s="68"/>
      <c r="I23" s="68"/>
      <c r="J23" s="68"/>
      <c r="K23" s="1"/>
      <c r="O23" s="25">
        <f t="shared" si="0"/>
        <v>0</v>
      </c>
      <c r="P23" s="25">
        <f t="shared" si="1"/>
        <v>0</v>
      </c>
    </row>
    <row r="24" spans="1:16" ht="20.149999999999999" customHeight="1" x14ac:dyDescent="0.35">
      <c r="A24" s="1"/>
      <c r="B24" s="1"/>
      <c r="C24" s="1"/>
      <c r="D24" s="1"/>
      <c r="E24" s="1"/>
      <c r="F24" s="1"/>
      <c r="G24" s="1"/>
      <c r="H24" s="1"/>
      <c r="I24" s="1"/>
      <c r="J24" s="1"/>
      <c r="K24" s="1"/>
    </row>
  </sheetData>
  <sheetProtection algorithmName="SHA-512" hashValue="KlwhgMZFL3cl27vVFqaH2LDb9/r0E/oPFOkWGd/+cA4Pb549Vh4G5Y1r3tl8Oi5i+h6RBr7aS2v3c6JBwtjaQQ==" saltValue="HYhtgkfwUodJLqiIRpcXiw==" spinCount="100000" sheet="1" formatColumns="0" formatRows="0" autoFilter="0" pivotTables="0"/>
  <mergeCells count="1">
    <mergeCell ref="A1:K1"/>
  </mergeCells>
  <conditionalFormatting sqref="B4:E23">
    <cfRule type="expression" dxfId="3" priority="1">
      <formula xml:space="preserve"> $E4 &lt;&gt; ""</formula>
    </cfRule>
  </conditionalFormatting>
  <conditionalFormatting sqref="C4:D4">
    <cfRule type="expression" dxfId="2" priority="4">
      <formula xml:space="preserve"> F4 &lt;&gt; ""</formula>
    </cfRule>
  </conditionalFormatting>
  <dataValidations count="2">
    <dataValidation type="list" allowBlank="1" showInputMessage="1" showErrorMessage="1" sqref="E4:E23" xr:uid="{CDFD0538-6AF6-45DC-BE8B-AD64886FC9F5}">
      <formula1>$N$1</formula1>
    </dataValidation>
    <dataValidation type="list" allowBlank="1" showInputMessage="1" showErrorMessage="1" sqref="F4:J23" xr:uid="{81C20E4D-F24B-47A2-BEE7-C3F9034AE69D}">
      <formula1>IF($O4 = 0, $O$1, "Acción Planificada")</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2" id="{E3FD364E-E0CA-4B81-A507-C2B687DB9882}">
            <x14:iconSet iconSet="3Symbols" custom="1">
              <x14:cfvo type="percent">
                <xm:f>0</xm:f>
              </x14:cfvo>
              <x14:cfvo type="num">
                <xm:f>0</xm:f>
              </x14:cfvo>
              <x14:cfvo type="num">
                <xm:f>0.5</xm:f>
              </x14:cfvo>
              <x14:cfIcon iconSet="3Symbols" iconId="0"/>
              <x14:cfIcon iconSet="3Symbols" iconId="0"/>
              <x14:cfIcon iconSet="3Symbols" iconId="2"/>
            </x14:iconSet>
          </x14:cfRule>
          <xm:sqref>C2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A1CD0-C130-4DA4-95FC-F2A54EDAB3AA}">
  <sheetPr>
    <tabColor rgb="FF78BE20"/>
  </sheetPr>
  <dimension ref="A1:R31"/>
  <sheetViews>
    <sheetView tabSelected="1" zoomScale="60" zoomScaleNormal="60" workbookViewId="0">
      <pane xSplit="12" ySplit="8" topLeftCell="N20" activePane="bottomRight" state="frozen"/>
      <selection pane="topRight" activeCell="M1" sqref="M1"/>
      <selection pane="bottomLeft" activeCell="A9" sqref="A9"/>
      <selection pane="bottomRight" activeCell="I24" sqref="I24"/>
    </sheetView>
  </sheetViews>
  <sheetFormatPr defaultColWidth="11.54296875" defaultRowHeight="20.149999999999999" customHeight="1" x14ac:dyDescent="0.35"/>
  <cols>
    <col min="1" max="1" width="4.81640625" style="7" customWidth="1"/>
    <col min="2" max="2" width="12" style="7" customWidth="1"/>
    <col min="3" max="3" width="9" style="7" bestFit="1" customWidth="1"/>
    <col min="4" max="4" width="5.453125" style="7" bestFit="1" customWidth="1"/>
    <col min="5" max="5" width="114.1796875" style="7" bestFit="1" customWidth="1"/>
    <col min="6" max="6" width="14.54296875" style="7" bestFit="1" customWidth="1"/>
    <col min="7" max="7" width="9" style="7" bestFit="1" customWidth="1"/>
    <col min="8" max="8" width="9.54296875" style="7" bestFit="1" customWidth="1"/>
    <col min="9" max="9" width="10.453125" style="7" bestFit="1" customWidth="1"/>
    <col min="10" max="10" width="10.54296875" style="7" bestFit="1" customWidth="1"/>
    <col min="11" max="11" width="9.81640625" style="7" bestFit="1" customWidth="1"/>
    <col min="12" max="12" width="4.453125" style="7" customWidth="1"/>
    <col min="13" max="14" width="11.54296875" style="7"/>
    <col min="15" max="18" width="11.54296875" style="29"/>
    <col min="19" max="16384" width="11.54296875" style="7"/>
  </cols>
  <sheetData>
    <row r="1" spans="1:18" ht="24.5" x14ac:dyDescent="0.35">
      <c r="A1" s="89" t="s">
        <v>103</v>
      </c>
      <c r="B1" s="89"/>
      <c r="C1" s="89"/>
      <c r="D1" s="89"/>
      <c r="E1" s="89"/>
      <c r="F1" s="89"/>
      <c r="G1" s="89"/>
      <c r="H1" s="89"/>
      <c r="I1" s="89"/>
      <c r="J1" s="89"/>
      <c r="K1" s="89"/>
      <c r="L1" s="89"/>
      <c r="O1" s="25" t="s">
        <v>23</v>
      </c>
      <c r="P1" s="25" t="s">
        <v>98</v>
      </c>
      <c r="Q1" s="25" t="s">
        <v>99</v>
      </c>
      <c r="R1" s="25"/>
    </row>
    <row r="2" spans="1:18" ht="12" customHeight="1" thickBot="1" x14ac:dyDescent="0.45">
      <c r="A2" s="33"/>
      <c r="B2" s="33"/>
      <c r="C2" s="1"/>
      <c r="D2" s="33"/>
      <c r="E2" s="1"/>
      <c r="F2" s="1"/>
      <c r="G2" s="1"/>
      <c r="H2" s="1"/>
      <c r="I2" s="1"/>
      <c r="J2" s="1"/>
      <c r="K2" s="1"/>
      <c r="L2" s="1"/>
      <c r="O2" s="25">
        <f>COUNTA(Acciones[[Année I]:[Année III]])</f>
        <v>0</v>
      </c>
      <c r="Q2" s="25">
        <f>IF(AND(COUNTA(Acciones[Année I]) &gt; 0, COUNTIF(Acciones[Année I],"No Activities") = 0), 1, 0)</f>
        <v>0</v>
      </c>
      <c r="R2" s="25" t="s">
        <v>104</v>
      </c>
    </row>
    <row r="3" spans="1:18" ht="15" customHeight="1" x14ac:dyDescent="0.4">
      <c r="A3" s="33"/>
      <c r="B3" s="90" t="s">
        <v>105</v>
      </c>
      <c r="C3" s="91"/>
      <c r="D3" s="36">
        <f>IFERROR(COUNTA($C$9:$C$43),0)</f>
        <v>22</v>
      </c>
      <c r="E3" s="1"/>
      <c r="F3" s="1"/>
      <c r="G3" s="1"/>
      <c r="H3" s="1"/>
      <c r="I3" s="1"/>
      <c r="J3" s="1"/>
      <c r="K3" s="1"/>
      <c r="L3" s="1"/>
      <c r="Q3" s="25">
        <f>IF(AND(COUNTA(Acciones[Année II]) &gt; 0, COUNTIF(Acciones[Année II],"No Activities") = 0), 2, 0)</f>
        <v>0</v>
      </c>
      <c r="R3" s="25" t="s">
        <v>106</v>
      </c>
    </row>
    <row r="4" spans="1:18" ht="15" customHeight="1" x14ac:dyDescent="0.4">
      <c r="A4" s="33"/>
      <c r="B4" s="92" t="s">
        <v>107</v>
      </c>
      <c r="C4" s="93"/>
      <c r="D4" s="37">
        <f>IFERROR(COUNTIF($P$9:$P$43,1),0)</f>
        <v>0</v>
      </c>
      <c r="E4" s="1"/>
      <c r="F4" s="1"/>
      <c r="G4" s="1"/>
      <c r="H4" s="1"/>
      <c r="I4" s="1"/>
      <c r="J4" s="1"/>
      <c r="K4" s="1"/>
      <c r="L4" s="1"/>
      <c r="Q4" s="25">
        <f>IF(AND(COUNTA(Acciones[Année III]) &gt; 0, COUNTIF(Acciones[Année III],"No Activities") = 0), 3, 0)</f>
        <v>0</v>
      </c>
      <c r="R4" s="25" t="s">
        <v>108</v>
      </c>
    </row>
    <row r="5" spans="1:18" ht="15" customHeight="1" thickBot="1" x14ac:dyDescent="0.45">
      <c r="A5" s="33"/>
      <c r="B5" s="94" t="s">
        <v>109</v>
      </c>
      <c r="C5" s="95"/>
      <c r="D5" s="38">
        <f>IFERROR(D4/D3,0)</f>
        <v>0</v>
      </c>
      <c r="E5" s="1"/>
      <c r="F5" s="1"/>
      <c r="G5" s="1"/>
      <c r="H5" s="1"/>
      <c r="I5" s="1"/>
      <c r="J5" s="1"/>
      <c r="K5" s="1"/>
      <c r="L5" s="1"/>
      <c r="Q5" s="25">
        <f>IF(AND(COUNTA(Acciones[Année IV]) &gt; 0, COUNTIF(Acciones[Année IV],"No Activities") = 0), 4, 0)</f>
        <v>0</v>
      </c>
      <c r="R5" s="25" t="s">
        <v>110</v>
      </c>
    </row>
    <row r="6" spans="1:18" ht="15" customHeight="1" thickBot="1" x14ac:dyDescent="0.45">
      <c r="A6" s="33"/>
      <c r="B6" s="34" t="s">
        <v>111</v>
      </c>
      <c r="C6" s="35"/>
      <c r="D6" s="39">
        <f>COUNTIF($Q$9:$Q$43,1) / $D$3</f>
        <v>0</v>
      </c>
      <c r="E6" s="1"/>
      <c r="F6" s="1"/>
      <c r="G6" s="1"/>
      <c r="H6" s="1"/>
      <c r="I6" s="1"/>
      <c r="J6" s="1"/>
      <c r="K6" s="1"/>
      <c r="L6" s="1"/>
      <c r="Q6" s="25">
        <f>IF(AND(COUNTA(Acciones[Année V]) &gt; 0, COUNTIF(Acciones[Année V],"No Activities") = 0), 5, 0)</f>
        <v>0</v>
      </c>
      <c r="R6" s="25" t="s">
        <v>112</v>
      </c>
    </row>
    <row r="7" spans="1:18" ht="12" customHeight="1" x14ac:dyDescent="0.4">
      <c r="A7" s="1"/>
      <c r="B7" s="31"/>
      <c r="C7" s="32"/>
      <c r="D7" s="32"/>
      <c r="E7" s="1"/>
      <c r="F7" s="1"/>
      <c r="G7" s="1"/>
      <c r="H7" s="1"/>
      <c r="I7" s="1"/>
      <c r="J7" s="1"/>
      <c r="K7" s="1"/>
      <c r="L7" s="1"/>
      <c r="Q7" s="25">
        <f>MIN(Q2:Q6)</f>
        <v>0</v>
      </c>
      <c r="R7" s="25"/>
    </row>
    <row r="8" spans="1:18" ht="20.149999999999999" customHeight="1" x14ac:dyDescent="0.35">
      <c r="A8" s="1"/>
      <c r="B8" s="24" t="s">
        <v>25</v>
      </c>
      <c r="C8" s="24" t="s">
        <v>26</v>
      </c>
      <c r="D8" s="24" t="s">
        <v>27</v>
      </c>
      <c r="E8" s="24" t="s">
        <v>113</v>
      </c>
      <c r="F8" s="24" t="s">
        <v>29</v>
      </c>
      <c r="G8" s="80" t="s">
        <v>17</v>
      </c>
      <c r="H8" s="81" t="s">
        <v>18</v>
      </c>
      <c r="I8" s="80" t="s">
        <v>19</v>
      </c>
      <c r="J8" s="80" t="s">
        <v>20</v>
      </c>
      <c r="K8" s="82" t="s">
        <v>21</v>
      </c>
      <c r="L8" s="1"/>
    </row>
    <row r="9" spans="1:18" ht="20.149999999999999" customHeight="1" x14ac:dyDescent="0.35">
      <c r="A9" s="1"/>
      <c r="B9" s="4">
        <v>1</v>
      </c>
      <c r="C9" s="4" t="s">
        <v>114</v>
      </c>
      <c r="D9" s="4"/>
      <c r="E9" s="2" t="s">
        <v>115</v>
      </c>
      <c r="F9" s="67"/>
      <c r="G9" s="68"/>
      <c r="H9" s="68"/>
      <c r="I9" s="68"/>
      <c r="J9" s="68"/>
      <c r="K9" s="68"/>
      <c r="L9" s="1"/>
      <c r="P9" s="25">
        <f>COUNTA(G9:K9)</f>
        <v>0</v>
      </c>
      <c r="Q9" s="25">
        <f>COUNTA(G9:I9)</f>
        <v>0</v>
      </c>
    </row>
    <row r="10" spans="1:18" ht="30" x14ac:dyDescent="0.35">
      <c r="A10" s="1"/>
      <c r="B10" s="4">
        <v>3</v>
      </c>
      <c r="C10" s="4" t="s">
        <v>116</v>
      </c>
      <c r="D10" s="4"/>
      <c r="E10" s="50" t="s">
        <v>117</v>
      </c>
      <c r="F10" s="67"/>
      <c r="G10" s="68"/>
      <c r="H10" s="68"/>
      <c r="I10" s="68"/>
      <c r="J10" s="68"/>
      <c r="K10" s="68"/>
      <c r="L10" s="1"/>
      <c r="P10" s="25">
        <f t="shared" ref="P10:P30" si="0">COUNTA(G10:K10)</f>
        <v>0</v>
      </c>
      <c r="Q10" s="25">
        <f t="shared" ref="Q10:Q30" si="1">COUNTA(G10:I10)</f>
        <v>0</v>
      </c>
    </row>
    <row r="11" spans="1:18" ht="20.149999999999999" customHeight="1" x14ac:dyDescent="0.35">
      <c r="A11" s="1"/>
      <c r="B11" s="4">
        <v>3</v>
      </c>
      <c r="C11" s="4" t="s">
        <v>118</v>
      </c>
      <c r="D11" s="4"/>
      <c r="E11" s="2" t="s">
        <v>119</v>
      </c>
      <c r="F11" s="67"/>
      <c r="G11" s="68"/>
      <c r="H11" s="68"/>
      <c r="I11" s="68"/>
      <c r="J11" s="68"/>
      <c r="K11" s="68"/>
      <c r="L11" s="1"/>
      <c r="P11" s="25">
        <f t="shared" si="0"/>
        <v>0</v>
      </c>
      <c r="Q11" s="25">
        <f t="shared" si="1"/>
        <v>0</v>
      </c>
    </row>
    <row r="12" spans="1:18" ht="20.149999999999999" customHeight="1" x14ac:dyDescent="0.35">
      <c r="A12" s="1"/>
      <c r="B12" s="4">
        <v>4</v>
      </c>
      <c r="C12" s="4" t="s">
        <v>120</v>
      </c>
      <c r="D12" s="4"/>
      <c r="E12" s="2" t="s">
        <v>121</v>
      </c>
      <c r="F12" s="67"/>
      <c r="G12" s="68"/>
      <c r="H12" s="68"/>
      <c r="I12" s="68"/>
      <c r="J12" s="68"/>
      <c r="K12" s="68"/>
      <c r="L12" s="1"/>
      <c r="P12" s="25">
        <f t="shared" si="0"/>
        <v>0</v>
      </c>
      <c r="Q12" s="25">
        <f t="shared" si="1"/>
        <v>0</v>
      </c>
    </row>
    <row r="13" spans="1:18" ht="20.149999999999999" customHeight="1" x14ac:dyDescent="0.35">
      <c r="A13" s="1"/>
      <c r="B13" s="4">
        <v>4</v>
      </c>
      <c r="C13" s="4" t="s">
        <v>122</v>
      </c>
      <c r="D13" s="4"/>
      <c r="E13" s="2" t="s">
        <v>123</v>
      </c>
      <c r="F13" s="67"/>
      <c r="G13" s="68"/>
      <c r="H13" s="68"/>
      <c r="I13" s="68"/>
      <c r="J13" s="68"/>
      <c r="K13" s="68"/>
      <c r="L13" s="1"/>
      <c r="P13" s="25">
        <f t="shared" si="0"/>
        <v>0</v>
      </c>
      <c r="Q13" s="25">
        <f t="shared" si="1"/>
        <v>0</v>
      </c>
    </row>
    <row r="14" spans="1:18" ht="20.149999999999999" customHeight="1" x14ac:dyDescent="0.35">
      <c r="A14" s="1"/>
      <c r="B14" s="4">
        <v>5</v>
      </c>
      <c r="C14" s="4" t="s">
        <v>124</v>
      </c>
      <c r="D14" s="4"/>
      <c r="E14" s="2" t="s">
        <v>125</v>
      </c>
      <c r="F14" s="67"/>
      <c r="G14" s="68"/>
      <c r="H14" s="68"/>
      <c r="I14" s="68"/>
      <c r="J14" s="68"/>
      <c r="K14" s="68"/>
      <c r="L14" s="1"/>
      <c r="P14" s="25">
        <f t="shared" si="0"/>
        <v>0</v>
      </c>
      <c r="Q14" s="25">
        <f t="shared" si="1"/>
        <v>0</v>
      </c>
    </row>
    <row r="15" spans="1:18" ht="20.149999999999999" customHeight="1" x14ac:dyDescent="0.35">
      <c r="A15" s="1"/>
      <c r="B15" s="4">
        <v>5</v>
      </c>
      <c r="C15" s="4" t="s">
        <v>126</v>
      </c>
      <c r="D15" s="4"/>
      <c r="E15" s="2" t="s">
        <v>127</v>
      </c>
      <c r="F15" s="67"/>
      <c r="G15" s="68"/>
      <c r="H15" s="68"/>
      <c r="I15" s="68"/>
      <c r="J15" s="68"/>
      <c r="K15" s="68"/>
      <c r="L15" s="1"/>
      <c r="P15" s="25">
        <f t="shared" si="0"/>
        <v>0</v>
      </c>
      <c r="Q15" s="25">
        <f t="shared" si="1"/>
        <v>0</v>
      </c>
    </row>
    <row r="16" spans="1:18" ht="20.149999999999999" customHeight="1" x14ac:dyDescent="0.35">
      <c r="A16" s="1"/>
      <c r="B16" s="4">
        <v>5</v>
      </c>
      <c r="C16" s="4" t="s">
        <v>128</v>
      </c>
      <c r="D16" s="4"/>
      <c r="E16" s="2" t="s">
        <v>129</v>
      </c>
      <c r="F16" s="67"/>
      <c r="G16" s="68"/>
      <c r="H16" s="68"/>
      <c r="I16" s="68"/>
      <c r="J16" s="68"/>
      <c r="K16" s="68"/>
      <c r="L16" s="1"/>
      <c r="P16" s="25">
        <f t="shared" si="0"/>
        <v>0</v>
      </c>
      <c r="Q16" s="25">
        <f t="shared" si="1"/>
        <v>0</v>
      </c>
    </row>
    <row r="17" spans="1:17" ht="30" x14ac:dyDescent="0.35">
      <c r="A17" s="1"/>
      <c r="B17" s="4">
        <v>5</v>
      </c>
      <c r="C17" s="4" t="s">
        <v>130</v>
      </c>
      <c r="D17" s="4"/>
      <c r="E17" s="50" t="s">
        <v>131</v>
      </c>
      <c r="F17" s="67"/>
      <c r="G17" s="68"/>
      <c r="H17" s="68"/>
      <c r="I17" s="68"/>
      <c r="J17" s="68"/>
      <c r="K17" s="68"/>
      <c r="L17" s="1"/>
      <c r="P17" s="25">
        <f t="shared" si="0"/>
        <v>0</v>
      </c>
      <c r="Q17" s="25">
        <f t="shared" si="1"/>
        <v>0</v>
      </c>
    </row>
    <row r="18" spans="1:17" ht="20.149999999999999" customHeight="1" x14ac:dyDescent="0.35">
      <c r="A18" s="1"/>
      <c r="B18" s="4">
        <v>6</v>
      </c>
      <c r="C18" s="4" t="s">
        <v>132</v>
      </c>
      <c r="D18" s="4"/>
      <c r="E18" s="2" t="s">
        <v>133</v>
      </c>
      <c r="F18" s="67"/>
      <c r="G18" s="68"/>
      <c r="H18" s="68"/>
      <c r="I18" s="68"/>
      <c r="J18" s="68"/>
      <c r="K18" s="68"/>
      <c r="L18" s="1"/>
      <c r="P18" s="25">
        <f t="shared" si="0"/>
        <v>0</v>
      </c>
      <c r="Q18" s="25">
        <f t="shared" si="1"/>
        <v>0</v>
      </c>
    </row>
    <row r="19" spans="1:17" ht="20.149999999999999" customHeight="1" x14ac:dyDescent="0.35">
      <c r="A19" s="1"/>
      <c r="B19" s="4">
        <v>6</v>
      </c>
      <c r="C19" s="4" t="s">
        <v>134</v>
      </c>
      <c r="D19" s="4"/>
      <c r="E19" s="2" t="s">
        <v>135</v>
      </c>
      <c r="F19" s="67"/>
      <c r="G19" s="68"/>
      <c r="H19" s="68"/>
      <c r="I19" s="68"/>
      <c r="J19" s="68"/>
      <c r="K19" s="68"/>
      <c r="L19" s="1"/>
      <c r="P19" s="25">
        <f t="shared" si="0"/>
        <v>0</v>
      </c>
      <c r="Q19" s="25">
        <f t="shared" si="1"/>
        <v>0</v>
      </c>
    </row>
    <row r="20" spans="1:17" ht="20.149999999999999" customHeight="1" x14ac:dyDescent="0.35">
      <c r="A20" s="1"/>
      <c r="B20" s="4">
        <v>7</v>
      </c>
      <c r="C20" s="4" t="s">
        <v>136</v>
      </c>
      <c r="D20" s="4"/>
      <c r="E20" s="2" t="s">
        <v>137</v>
      </c>
      <c r="F20" s="67"/>
      <c r="G20" s="68"/>
      <c r="H20" s="68"/>
      <c r="I20" s="68"/>
      <c r="J20" s="68"/>
      <c r="K20" s="68"/>
      <c r="L20" s="1"/>
      <c r="P20" s="25">
        <f t="shared" si="0"/>
        <v>0</v>
      </c>
      <c r="Q20" s="25">
        <f t="shared" si="1"/>
        <v>0</v>
      </c>
    </row>
    <row r="21" spans="1:17" ht="20.149999999999999" customHeight="1" x14ac:dyDescent="0.35">
      <c r="A21" s="1"/>
      <c r="B21" s="4">
        <v>7</v>
      </c>
      <c r="C21" s="4" t="s">
        <v>138</v>
      </c>
      <c r="D21" s="4"/>
      <c r="E21" s="2" t="s">
        <v>139</v>
      </c>
      <c r="F21" s="67"/>
      <c r="G21" s="68"/>
      <c r="H21" s="68"/>
      <c r="I21" s="68"/>
      <c r="J21" s="68"/>
      <c r="K21" s="68"/>
      <c r="L21" s="1"/>
      <c r="P21" s="25">
        <f t="shared" si="0"/>
        <v>0</v>
      </c>
      <c r="Q21" s="25">
        <f t="shared" si="1"/>
        <v>0</v>
      </c>
    </row>
    <row r="22" spans="1:17" ht="20.149999999999999" customHeight="1" x14ac:dyDescent="0.35">
      <c r="A22" s="1"/>
      <c r="B22" s="4">
        <v>7</v>
      </c>
      <c r="C22" s="4" t="s">
        <v>140</v>
      </c>
      <c r="D22" s="4"/>
      <c r="E22" s="2" t="s">
        <v>141</v>
      </c>
      <c r="F22" s="67"/>
      <c r="G22" s="68"/>
      <c r="H22" s="68"/>
      <c r="I22" s="68"/>
      <c r="J22" s="68"/>
      <c r="K22" s="68"/>
      <c r="L22" s="1"/>
      <c r="P22" s="25">
        <f t="shared" si="0"/>
        <v>0</v>
      </c>
      <c r="Q22" s="25">
        <f t="shared" si="1"/>
        <v>0</v>
      </c>
    </row>
    <row r="23" spans="1:17" ht="20.149999999999999" customHeight="1" x14ac:dyDescent="0.35">
      <c r="A23" s="1"/>
      <c r="B23" s="4">
        <v>7</v>
      </c>
      <c r="C23" s="4" t="s">
        <v>142</v>
      </c>
      <c r="D23" s="4"/>
      <c r="E23" s="2" t="s">
        <v>143</v>
      </c>
      <c r="F23" s="67"/>
      <c r="G23" s="68"/>
      <c r="H23" s="68"/>
      <c r="I23" s="68"/>
      <c r="J23" s="68"/>
      <c r="K23" s="68"/>
      <c r="L23" s="1"/>
      <c r="P23" s="25">
        <f t="shared" si="0"/>
        <v>0</v>
      </c>
      <c r="Q23" s="25">
        <f t="shared" si="1"/>
        <v>0</v>
      </c>
    </row>
    <row r="24" spans="1:17" ht="20.149999999999999" customHeight="1" x14ac:dyDescent="0.35">
      <c r="A24" s="1"/>
      <c r="B24" s="4">
        <v>8</v>
      </c>
      <c r="C24" s="4" t="s">
        <v>144</v>
      </c>
      <c r="D24" s="4"/>
      <c r="E24" s="2" t="s">
        <v>145</v>
      </c>
      <c r="F24" s="67"/>
      <c r="G24" s="68"/>
      <c r="H24" s="68"/>
      <c r="I24" s="68"/>
      <c r="J24" s="68"/>
      <c r="K24" s="68"/>
      <c r="L24" s="1"/>
      <c r="P24" s="25">
        <f t="shared" si="0"/>
        <v>0</v>
      </c>
      <c r="Q24" s="25">
        <f t="shared" si="1"/>
        <v>0</v>
      </c>
    </row>
    <row r="25" spans="1:17" ht="20.149999999999999" customHeight="1" x14ac:dyDescent="0.35">
      <c r="A25" s="1"/>
      <c r="B25" s="4">
        <v>8</v>
      </c>
      <c r="C25" s="4" t="s">
        <v>146</v>
      </c>
      <c r="D25" s="5"/>
      <c r="E25" s="2" t="s">
        <v>147</v>
      </c>
      <c r="F25" s="67"/>
      <c r="G25" s="68"/>
      <c r="H25" s="68"/>
      <c r="I25" s="68"/>
      <c r="J25" s="68"/>
      <c r="K25" s="68"/>
      <c r="L25" s="1"/>
      <c r="P25" s="25">
        <f t="shared" si="0"/>
        <v>0</v>
      </c>
      <c r="Q25" s="25">
        <f t="shared" si="1"/>
        <v>0</v>
      </c>
    </row>
    <row r="26" spans="1:17" ht="20.149999999999999" customHeight="1" x14ac:dyDescent="0.35">
      <c r="A26" s="1"/>
      <c r="B26" s="4">
        <v>8</v>
      </c>
      <c r="C26" s="4" t="s">
        <v>148</v>
      </c>
      <c r="D26" s="5"/>
      <c r="E26" s="2" t="s">
        <v>149</v>
      </c>
      <c r="F26" s="67"/>
      <c r="G26" s="68"/>
      <c r="H26" s="68"/>
      <c r="I26" s="68"/>
      <c r="J26" s="68"/>
      <c r="K26" s="68"/>
      <c r="L26" s="1"/>
      <c r="P26" s="25">
        <f t="shared" si="0"/>
        <v>0</v>
      </c>
      <c r="Q26" s="25">
        <f t="shared" si="1"/>
        <v>0</v>
      </c>
    </row>
    <row r="27" spans="1:17" ht="20.149999999999999" customHeight="1" x14ac:dyDescent="0.35">
      <c r="A27" s="1"/>
      <c r="B27" s="4">
        <v>8</v>
      </c>
      <c r="C27" s="4" t="s">
        <v>150</v>
      </c>
      <c r="D27" s="5"/>
      <c r="E27" s="2" t="s">
        <v>151</v>
      </c>
      <c r="F27" s="67"/>
      <c r="G27" s="68"/>
      <c r="H27" s="68"/>
      <c r="I27" s="68"/>
      <c r="J27" s="68"/>
      <c r="K27" s="68"/>
      <c r="L27" s="1"/>
      <c r="P27" s="25">
        <f t="shared" si="0"/>
        <v>0</v>
      </c>
      <c r="Q27" s="25">
        <f t="shared" si="1"/>
        <v>0</v>
      </c>
    </row>
    <row r="28" spans="1:17" ht="20.149999999999999" customHeight="1" x14ac:dyDescent="0.35">
      <c r="A28" s="1"/>
      <c r="B28" s="41">
        <v>9</v>
      </c>
      <c r="C28" s="41" t="s">
        <v>200</v>
      </c>
      <c r="D28" s="30" t="s">
        <v>27</v>
      </c>
      <c r="E28" s="42" t="s">
        <v>218</v>
      </c>
      <c r="F28" s="106"/>
      <c r="G28" s="106"/>
      <c r="H28" s="106"/>
      <c r="I28" s="106"/>
      <c r="J28" s="106"/>
      <c r="K28" s="106"/>
      <c r="L28" s="1"/>
      <c r="P28" s="25">
        <f>COUNTA(G28:K28)</f>
        <v>0</v>
      </c>
      <c r="Q28" s="25">
        <f>COUNTA(G28:I28)</f>
        <v>0</v>
      </c>
    </row>
    <row r="29" spans="1:17" ht="20.149999999999999" customHeight="1" x14ac:dyDescent="0.35">
      <c r="A29" s="1"/>
      <c r="B29" s="41">
        <v>9</v>
      </c>
      <c r="C29" s="41" t="s">
        <v>202</v>
      </c>
      <c r="D29" s="30" t="s">
        <v>27</v>
      </c>
      <c r="E29" s="42" t="s">
        <v>219</v>
      </c>
      <c r="F29" s="106"/>
      <c r="G29" s="106"/>
      <c r="H29" s="106"/>
      <c r="I29" s="106"/>
      <c r="J29" s="106"/>
      <c r="K29" s="106"/>
      <c r="L29" s="1"/>
      <c r="P29" s="25">
        <f t="shared" si="0"/>
        <v>0</v>
      </c>
      <c r="Q29" s="25">
        <f t="shared" si="1"/>
        <v>0</v>
      </c>
    </row>
    <row r="30" spans="1:17" ht="20.149999999999999" customHeight="1" x14ac:dyDescent="0.35">
      <c r="A30" s="1"/>
      <c r="B30" s="41">
        <v>9</v>
      </c>
      <c r="C30" s="41">
        <v>94</v>
      </c>
      <c r="D30" s="30" t="s">
        <v>27</v>
      </c>
      <c r="E30" s="42" t="s">
        <v>220</v>
      </c>
      <c r="F30" s="106"/>
      <c r="G30" s="106"/>
      <c r="H30" s="106"/>
      <c r="I30" s="106"/>
      <c r="J30" s="106"/>
      <c r="K30" s="106"/>
      <c r="L30" s="1"/>
      <c r="P30" s="25">
        <f t="shared" si="0"/>
        <v>0</v>
      </c>
      <c r="Q30" s="25">
        <f t="shared" si="1"/>
        <v>0</v>
      </c>
    </row>
    <row r="31" spans="1:17" ht="20.149999999999999" customHeight="1" x14ac:dyDescent="0.35">
      <c r="A31" s="1"/>
      <c r="B31" s="1"/>
      <c r="C31" s="1"/>
      <c r="D31" s="1"/>
      <c r="E31" s="1"/>
      <c r="F31" s="1"/>
      <c r="G31" s="1"/>
      <c r="H31" s="1"/>
      <c r="I31" s="1"/>
      <c r="J31" s="1"/>
      <c r="K31" s="1"/>
      <c r="L31" s="1"/>
    </row>
  </sheetData>
  <sheetProtection algorithmName="SHA-512" hashValue="hmvT2FtYvcYHRl4Xb4qVHsZqwS6Lqhe4PNNK534XmG3IsBIfHPsC1kmpO55uJ6erTiH3cubKHzdAfObHsM79Aw==" saltValue="wz/hzfJvgQCkrRP4g3Q6kQ==" spinCount="100000" sheet="1" formatColumns="0" formatRows="0" autoFilter="0" pivotTables="0"/>
  <mergeCells count="4">
    <mergeCell ref="A1:L1"/>
    <mergeCell ref="B3:C3"/>
    <mergeCell ref="B4:C4"/>
    <mergeCell ref="B5:C5"/>
  </mergeCells>
  <conditionalFormatting sqref="B9:F30">
    <cfRule type="expression" dxfId="1" priority="2">
      <formula xml:space="preserve"> $F9 &lt;&gt; ""</formula>
    </cfRule>
  </conditionalFormatting>
  <conditionalFormatting sqref="D25:D30">
    <cfRule type="expression" dxfId="0" priority="16">
      <formula>$P25 = 1</formula>
    </cfRule>
  </conditionalFormatting>
  <dataValidations count="2">
    <dataValidation type="list" allowBlank="1" showInputMessage="1" showErrorMessage="1" sqref="F9:F30" xr:uid="{722336C9-2F25-4735-86D4-C747813E8738}">
      <formula1>$O$1</formula1>
    </dataValidation>
    <dataValidation type="list" allowBlank="1" showInputMessage="1" showErrorMessage="1" sqref="G9:K30" xr:uid="{618DFDFA-421F-4119-B5F7-928BC7AAF74A}">
      <formula1>IF($P9 = 0, $P$1, "Acción Planificada")</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1" id="{94BDFE24-92C4-4D90-8EDB-9F7FA6DFD19C}">
            <x14:iconSet iconSet="3Symbols" custom="1">
              <x14:cfvo type="percent">
                <xm:f>0</xm:f>
              </x14:cfvo>
              <x14:cfvo type="num">
                <xm:f>0</xm:f>
              </x14:cfvo>
              <x14:cfvo type="num">
                <xm:f>0.5</xm:f>
              </x14:cfvo>
              <x14:cfIcon iconSet="3Symbols" iconId="0"/>
              <x14:cfIcon iconSet="3Symbols" iconId="0"/>
              <x14:cfIcon iconSet="3Symbols" iconId="2"/>
            </x14:iconSet>
          </x14:cfRule>
          <xm:sqref>C7:D7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0EEEB-5B8A-4EA7-AB4E-FA8E5D6EEDDF}">
  <sheetPr>
    <tabColor rgb="FF285C4D"/>
  </sheetPr>
  <dimension ref="A1:I62"/>
  <sheetViews>
    <sheetView zoomScale="57" zoomScaleNormal="57" workbookViewId="0">
      <pane xSplit="6" ySplit="3" topLeftCell="G20" activePane="bottomRight" state="frozen"/>
      <selection pane="topRight" activeCell="G1" sqref="G1"/>
      <selection pane="bottomLeft" activeCell="A3" sqref="A3"/>
      <selection pane="bottomRight" activeCell="E22" sqref="E22"/>
    </sheetView>
  </sheetViews>
  <sheetFormatPr defaultColWidth="11.54296875" defaultRowHeight="15" x14ac:dyDescent="0.35"/>
  <cols>
    <col min="1" max="1" width="3.453125" style="7" customWidth="1"/>
    <col min="2" max="2" width="45.81640625" style="7" customWidth="1"/>
    <col min="3" max="3" width="4.81640625" style="7" bestFit="1" customWidth="1"/>
    <col min="4" max="4" width="93.81640625" style="7" customWidth="1"/>
    <col min="5" max="5" width="50.81640625" style="7" customWidth="1"/>
    <col min="6" max="6" width="4.1796875" style="7" customWidth="1"/>
    <col min="7" max="7" width="11" style="7" customWidth="1"/>
    <col min="8" max="16384" width="11.54296875" style="7"/>
  </cols>
  <sheetData>
    <row r="1" spans="1:6" ht="26" customHeight="1" thickBot="1" x14ac:dyDescent="0.4">
      <c r="B1" s="103" t="s">
        <v>232</v>
      </c>
      <c r="C1" s="104"/>
      <c r="D1" s="104"/>
      <c r="E1" s="104"/>
    </row>
    <row r="2" spans="1:6" ht="25.4" customHeight="1" thickBot="1" x14ac:dyDescent="0.4">
      <c r="A2" s="100" t="s">
        <v>231</v>
      </c>
      <c r="B2" s="101"/>
      <c r="C2" s="101"/>
      <c r="D2" s="101"/>
      <c r="E2" s="101"/>
      <c r="F2" s="102"/>
    </row>
    <row r="3" spans="1:6" ht="15.5" thickBot="1" x14ac:dyDescent="0.4">
      <c r="A3" s="1"/>
      <c r="B3" s="9" t="s">
        <v>152</v>
      </c>
      <c r="C3" s="8" t="s">
        <v>153</v>
      </c>
      <c r="D3" s="8" t="s">
        <v>154</v>
      </c>
      <c r="E3" s="8" t="s">
        <v>155</v>
      </c>
      <c r="F3" s="1"/>
    </row>
    <row r="4" spans="1:6" ht="30" x14ac:dyDescent="0.35">
      <c r="A4" s="1"/>
      <c r="B4" s="99" t="s">
        <v>221</v>
      </c>
      <c r="C4" s="43" t="s">
        <v>30</v>
      </c>
      <c r="D4" s="44" t="s">
        <v>156</v>
      </c>
      <c r="E4" s="71"/>
      <c r="F4" s="1"/>
    </row>
    <row r="5" spans="1:6" ht="30" x14ac:dyDescent="0.35">
      <c r="A5" s="1"/>
      <c r="B5" s="97"/>
      <c r="C5" s="13" t="s">
        <v>32</v>
      </c>
      <c r="D5" s="10" t="s">
        <v>157</v>
      </c>
      <c r="E5" s="72"/>
      <c r="F5" s="1"/>
    </row>
    <row r="6" spans="1:6" ht="45" x14ac:dyDescent="0.35">
      <c r="A6" s="1"/>
      <c r="B6" s="97"/>
      <c r="C6" s="13" t="s">
        <v>34</v>
      </c>
      <c r="D6" s="10" t="s">
        <v>158</v>
      </c>
      <c r="E6" s="72"/>
      <c r="F6" s="1"/>
    </row>
    <row r="7" spans="1:6" ht="30" x14ac:dyDescent="0.35">
      <c r="A7" s="1"/>
      <c r="B7" s="97"/>
      <c r="C7" s="13" t="s">
        <v>36</v>
      </c>
      <c r="D7" s="10" t="s">
        <v>159</v>
      </c>
      <c r="E7" s="72"/>
      <c r="F7" s="1"/>
    </row>
    <row r="8" spans="1:6" ht="30" x14ac:dyDescent="0.35">
      <c r="A8" s="1"/>
      <c r="B8" s="97"/>
      <c r="C8" s="13" t="s">
        <v>114</v>
      </c>
      <c r="D8" s="10" t="s">
        <v>160</v>
      </c>
      <c r="E8" s="72"/>
      <c r="F8" s="1"/>
    </row>
    <row r="9" spans="1:6" ht="30.5" thickBot="1" x14ac:dyDescent="0.4">
      <c r="A9" s="1"/>
      <c r="B9" s="97"/>
      <c r="C9" s="13" t="s">
        <v>38</v>
      </c>
      <c r="D9" s="10" t="s">
        <v>161</v>
      </c>
      <c r="E9" s="72"/>
      <c r="F9" s="1"/>
    </row>
    <row r="10" spans="1:6" ht="30" x14ac:dyDescent="0.35">
      <c r="A10" s="1"/>
      <c r="B10" s="99" t="s">
        <v>222</v>
      </c>
      <c r="C10" s="45" t="s">
        <v>40</v>
      </c>
      <c r="D10" s="46" t="s">
        <v>162</v>
      </c>
      <c r="E10" s="71"/>
      <c r="F10" s="1"/>
    </row>
    <row r="11" spans="1:6" ht="60" x14ac:dyDescent="0.35">
      <c r="A11" s="1"/>
      <c r="B11" s="97"/>
      <c r="C11" s="13" t="s">
        <v>42</v>
      </c>
      <c r="D11" s="10" t="s">
        <v>163</v>
      </c>
      <c r="E11" s="72"/>
      <c r="F11" s="1"/>
    </row>
    <row r="12" spans="1:6" ht="75.5" thickBot="1" x14ac:dyDescent="0.4">
      <c r="A12" s="1"/>
      <c r="B12" s="97"/>
      <c r="C12" s="13" t="s">
        <v>44</v>
      </c>
      <c r="D12" s="10" t="s">
        <v>164</v>
      </c>
      <c r="E12" s="72"/>
      <c r="F12" s="1"/>
    </row>
    <row r="13" spans="1:6" ht="45" x14ac:dyDescent="0.35">
      <c r="A13" s="1"/>
      <c r="B13" s="99" t="s">
        <v>223</v>
      </c>
      <c r="C13" s="47" t="s">
        <v>46</v>
      </c>
      <c r="D13" s="46" t="s">
        <v>165</v>
      </c>
      <c r="E13" s="71"/>
      <c r="F13" s="1"/>
    </row>
    <row r="14" spans="1:6" ht="30" x14ac:dyDescent="0.35">
      <c r="A14" s="1"/>
      <c r="B14" s="97"/>
      <c r="C14" s="14" t="s">
        <v>48</v>
      </c>
      <c r="D14" s="10" t="s">
        <v>166</v>
      </c>
      <c r="E14" s="72"/>
      <c r="F14" s="1"/>
    </row>
    <row r="15" spans="1:6" ht="45" x14ac:dyDescent="0.35">
      <c r="A15" s="1"/>
      <c r="B15" s="97"/>
      <c r="C15" s="14" t="s">
        <v>116</v>
      </c>
      <c r="D15" s="10" t="s">
        <v>167</v>
      </c>
      <c r="E15" s="72"/>
      <c r="F15" s="1"/>
    </row>
    <row r="16" spans="1:6" ht="75.5" thickBot="1" x14ac:dyDescent="0.4">
      <c r="A16" s="1"/>
      <c r="B16" s="97"/>
      <c r="C16" s="13" t="s">
        <v>118</v>
      </c>
      <c r="D16" s="10" t="s">
        <v>168</v>
      </c>
      <c r="E16" s="72"/>
      <c r="F16" s="1"/>
    </row>
    <row r="17" spans="1:9" ht="30" x14ac:dyDescent="0.35">
      <c r="A17" s="1"/>
      <c r="B17" s="99" t="s">
        <v>224</v>
      </c>
      <c r="C17" s="43" t="s">
        <v>120</v>
      </c>
      <c r="D17" s="46" t="s">
        <v>169</v>
      </c>
      <c r="E17" s="71"/>
      <c r="F17" s="1"/>
    </row>
    <row r="18" spans="1:9" ht="42.5" customHeight="1" x14ac:dyDescent="0.35">
      <c r="A18" s="1"/>
      <c r="B18" s="97"/>
      <c r="C18" s="14" t="s">
        <v>50</v>
      </c>
      <c r="D18" s="10" t="s">
        <v>170</v>
      </c>
      <c r="E18" s="72"/>
      <c r="F18" s="1"/>
    </row>
    <row r="19" spans="1:9" ht="45" x14ac:dyDescent="0.35">
      <c r="A19" s="1"/>
      <c r="B19" s="97"/>
      <c r="C19" s="14" t="s">
        <v>52</v>
      </c>
      <c r="D19" s="10" t="s">
        <v>171</v>
      </c>
      <c r="E19" s="72"/>
      <c r="F19" s="1"/>
    </row>
    <row r="20" spans="1:9" ht="45" x14ac:dyDescent="0.35">
      <c r="A20" s="1"/>
      <c r="B20" s="97"/>
      <c r="C20" s="13" t="s">
        <v>122</v>
      </c>
      <c r="D20" s="10" t="s">
        <v>172</v>
      </c>
      <c r="E20" s="72"/>
      <c r="F20" s="1"/>
      <c r="I20" s="7">
        <v>1</v>
      </c>
    </row>
    <row r="21" spans="1:9" ht="60.5" thickBot="1" x14ac:dyDescent="0.4">
      <c r="A21" s="1"/>
      <c r="B21" s="97"/>
      <c r="C21" s="13" t="s">
        <v>54</v>
      </c>
      <c r="D21" s="10" t="s">
        <v>173</v>
      </c>
      <c r="E21" s="72"/>
      <c r="F21" s="1"/>
    </row>
    <row r="22" spans="1:9" ht="45" x14ac:dyDescent="0.35">
      <c r="A22" s="1"/>
      <c r="B22" s="99" t="s">
        <v>225</v>
      </c>
      <c r="C22" s="48" t="s">
        <v>124</v>
      </c>
      <c r="D22" s="46" t="s">
        <v>174</v>
      </c>
      <c r="E22" s="71"/>
      <c r="F22" s="1"/>
    </row>
    <row r="23" spans="1:9" ht="30" x14ac:dyDescent="0.35">
      <c r="A23" s="1"/>
      <c r="B23" s="97"/>
      <c r="C23" s="14" t="s">
        <v>126</v>
      </c>
      <c r="D23" s="10" t="s">
        <v>175</v>
      </c>
      <c r="E23" s="72"/>
      <c r="F23" s="1"/>
    </row>
    <row r="24" spans="1:9" ht="30" x14ac:dyDescent="0.35">
      <c r="A24" s="1"/>
      <c r="B24" s="97"/>
      <c r="C24" s="14" t="s">
        <v>56</v>
      </c>
      <c r="D24" s="10" t="s">
        <v>176</v>
      </c>
      <c r="E24" s="72"/>
      <c r="F24" s="1"/>
    </row>
    <row r="25" spans="1:9" ht="30" x14ac:dyDescent="0.35">
      <c r="A25" s="1"/>
      <c r="B25" s="97"/>
      <c r="C25" s="13" t="s">
        <v>128</v>
      </c>
      <c r="D25" s="10" t="s">
        <v>177</v>
      </c>
      <c r="E25" s="72"/>
      <c r="F25" s="1"/>
    </row>
    <row r="26" spans="1:9" ht="30" x14ac:dyDescent="0.35">
      <c r="A26" s="1"/>
      <c r="B26" s="97"/>
      <c r="C26" s="51" t="s">
        <v>130</v>
      </c>
      <c r="D26" s="52" t="s">
        <v>178</v>
      </c>
      <c r="E26" s="74"/>
      <c r="F26" s="1"/>
    </row>
    <row r="27" spans="1:9" ht="30.5" thickBot="1" x14ac:dyDescent="0.4">
      <c r="A27" s="1"/>
      <c r="B27" s="98"/>
      <c r="C27" s="15" t="s">
        <v>58</v>
      </c>
      <c r="D27" s="12" t="s">
        <v>179</v>
      </c>
      <c r="E27" s="73"/>
      <c r="F27" s="1"/>
    </row>
    <row r="28" spans="1:9" ht="90" x14ac:dyDescent="0.35">
      <c r="A28" s="1"/>
      <c r="B28" s="105" t="s">
        <v>226</v>
      </c>
      <c r="C28" s="49" t="s">
        <v>60</v>
      </c>
      <c r="D28" s="46" t="s">
        <v>180</v>
      </c>
      <c r="E28" s="71"/>
      <c r="F28" s="1"/>
    </row>
    <row r="29" spans="1:9" ht="90" x14ac:dyDescent="0.35">
      <c r="A29" s="1"/>
      <c r="B29" s="97"/>
      <c r="C29" s="13" t="s">
        <v>62</v>
      </c>
      <c r="D29" s="10" t="s">
        <v>181</v>
      </c>
      <c r="E29" s="72"/>
      <c r="F29" s="1"/>
    </row>
    <row r="30" spans="1:9" ht="75" x14ac:dyDescent="0.35">
      <c r="A30" s="1"/>
      <c r="B30" s="97"/>
      <c r="C30" s="13" t="s">
        <v>132</v>
      </c>
      <c r="D30" s="10" t="s">
        <v>182</v>
      </c>
      <c r="E30" s="72"/>
      <c r="F30" s="1"/>
    </row>
    <row r="31" spans="1:9" ht="45" x14ac:dyDescent="0.35">
      <c r="A31" s="1"/>
      <c r="B31" s="97"/>
      <c r="C31" s="13" t="s">
        <v>64</v>
      </c>
      <c r="D31" s="10" t="s">
        <v>183</v>
      </c>
      <c r="E31" s="72"/>
      <c r="F31" s="1"/>
    </row>
    <row r="32" spans="1:9" ht="45" x14ac:dyDescent="0.35">
      <c r="A32" s="1"/>
      <c r="B32" s="97"/>
      <c r="C32" s="13" t="s">
        <v>66</v>
      </c>
      <c r="D32" s="10" t="s">
        <v>184</v>
      </c>
      <c r="E32" s="72"/>
      <c r="F32" s="1"/>
    </row>
    <row r="33" spans="1:6" ht="143.5" customHeight="1" x14ac:dyDescent="0.35">
      <c r="A33" s="1"/>
      <c r="B33" s="97"/>
      <c r="C33" s="13" t="s">
        <v>68</v>
      </c>
      <c r="D33" s="10" t="s">
        <v>185</v>
      </c>
      <c r="E33" s="72"/>
      <c r="F33" s="1"/>
    </row>
    <row r="34" spans="1:6" ht="30" x14ac:dyDescent="0.35">
      <c r="A34" s="1"/>
      <c r="B34" s="97"/>
      <c r="C34" s="13" t="s">
        <v>134</v>
      </c>
      <c r="D34" s="11" t="s">
        <v>186</v>
      </c>
      <c r="E34" s="72"/>
      <c r="F34" s="1"/>
    </row>
    <row r="35" spans="1:6" ht="45" x14ac:dyDescent="0.35">
      <c r="A35" s="1"/>
      <c r="B35" s="97"/>
      <c r="C35" s="13" t="s">
        <v>70</v>
      </c>
      <c r="D35" s="10" t="s">
        <v>187</v>
      </c>
      <c r="E35" s="72"/>
      <c r="F35" s="1"/>
    </row>
    <row r="36" spans="1:6" ht="30" x14ac:dyDescent="0.35">
      <c r="A36" s="1"/>
      <c r="B36" s="97"/>
      <c r="C36" s="13" t="s">
        <v>72</v>
      </c>
      <c r="D36" s="10" t="s">
        <v>188</v>
      </c>
      <c r="E36" s="72"/>
      <c r="F36" s="1"/>
    </row>
    <row r="37" spans="1:6" ht="105.5" thickBot="1" x14ac:dyDescent="0.4">
      <c r="A37" s="1"/>
      <c r="B37" s="97"/>
      <c r="C37" s="51" t="s">
        <v>74</v>
      </c>
      <c r="D37" s="52" t="s">
        <v>189</v>
      </c>
      <c r="E37" s="74"/>
      <c r="F37" s="1"/>
    </row>
    <row r="38" spans="1:6" ht="210" x14ac:dyDescent="0.35">
      <c r="A38" s="1"/>
      <c r="B38" s="99" t="s">
        <v>227</v>
      </c>
      <c r="C38" s="49" t="s">
        <v>136</v>
      </c>
      <c r="D38" s="44" t="s">
        <v>190</v>
      </c>
      <c r="E38" s="71"/>
      <c r="F38" s="1"/>
    </row>
    <row r="39" spans="1:6" ht="45" x14ac:dyDescent="0.35">
      <c r="A39" s="1"/>
      <c r="B39" s="97"/>
      <c r="C39" s="14" t="s">
        <v>138</v>
      </c>
      <c r="D39" s="10" t="s">
        <v>191</v>
      </c>
      <c r="E39" s="72"/>
      <c r="F39" s="1"/>
    </row>
    <row r="40" spans="1:6" ht="30" x14ac:dyDescent="0.35">
      <c r="A40" s="1"/>
      <c r="B40" s="97"/>
      <c r="C40" s="14" t="s">
        <v>140</v>
      </c>
      <c r="D40" s="10" t="s">
        <v>192</v>
      </c>
      <c r="E40" s="72"/>
      <c r="F40" s="1"/>
    </row>
    <row r="41" spans="1:6" ht="45.5" thickBot="1" x14ac:dyDescent="0.4">
      <c r="A41" s="1"/>
      <c r="B41" s="97"/>
      <c r="C41" s="13" t="s">
        <v>142</v>
      </c>
      <c r="D41" s="10" t="s">
        <v>193</v>
      </c>
      <c r="E41" s="72"/>
      <c r="F41" s="1"/>
    </row>
    <row r="42" spans="1:6" ht="75" x14ac:dyDescent="0.35">
      <c r="A42" s="1"/>
      <c r="B42" s="99" t="s">
        <v>228</v>
      </c>
      <c r="C42" s="49" t="s">
        <v>144</v>
      </c>
      <c r="D42" s="46" t="s">
        <v>194</v>
      </c>
      <c r="E42" s="71"/>
      <c r="F42" s="1"/>
    </row>
    <row r="43" spans="1:6" ht="105" x14ac:dyDescent="0.35">
      <c r="A43" s="1"/>
      <c r="B43" s="97"/>
      <c r="C43" s="14" t="s">
        <v>146</v>
      </c>
      <c r="D43" s="10" t="s">
        <v>195</v>
      </c>
      <c r="E43" s="72"/>
      <c r="F43" s="1"/>
    </row>
    <row r="44" spans="1:6" ht="45" x14ac:dyDescent="0.35">
      <c r="A44" s="1"/>
      <c r="B44" s="97"/>
      <c r="C44" s="14" t="s">
        <v>76</v>
      </c>
      <c r="D44" s="10" t="s">
        <v>196</v>
      </c>
      <c r="E44" s="72"/>
      <c r="F44" s="1"/>
    </row>
    <row r="45" spans="1:6" ht="38.5" customHeight="1" x14ac:dyDescent="0.35">
      <c r="A45" s="1"/>
      <c r="B45" s="97"/>
      <c r="C45" s="13" t="s">
        <v>148</v>
      </c>
      <c r="D45" s="10" t="s">
        <v>197</v>
      </c>
      <c r="E45" s="72"/>
      <c r="F45" s="1"/>
    </row>
    <row r="46" spans="1:6" ht="45.5" thickBot="1" x14ac:dyDescent="0.4">
      <c r="A46" s="1"/>
      <c r="B46" s="98"/>
      <c r="C46" s="15" t="s">
        <v>150</v>
      </c>
      <c r="D46" s="12" t="s">
        <v>198</v>
      </c>
      <c r="E46" s="73"/>
      <c r="F46" s="1"/>
    </row>
    <row r="47" spans="1:6" ht="30" x14ac:dyDescent="0.35">
      <c r="A47" s="1"/>
      <c r="B47" s="99" t="s">
        <v>229</v>
      </c>
      <c r="C47" s="49" t="s">
        <v>78</v>
      </c>
      <c r="D47" s="46" t="s">
        <v>199</v>
      </c>
      <c r="E47" s="71"/>
      <c r="F47" s="1"/>
    </row>
    <row r="48" spans="1:6" ht="30" x14ac:dyDescent="0.35">
      <c r="A48" s="1"/>
      <c r="B48" s="97"/>
      <c r="C48" s="13" t="s">
        <v>200</v>
      </c>
      <c r="D48" s="10" t="s">
        <v>201</v>
      </c>
      <c r="E48" s="72"/>
      <c r="F48" s="1"/>
    </row>
    <row r="49" spans="1:6" ht="60" x14ac:dyDescent="0.35">
      <c r="A49" s="1"/>
      <c r="B49" s="97"/>
      <c r="C49" s="13" t="s">
        <v>202</v>
      </c>
      <c r="D49" s="10" t="s">
        <v>203</v>
      </c>
      <c r="E49" s="72"/>
      <c r="F49" s="1"/>
    </row>
    <row r="50" spans="1:6" ht="30.5" thickBot="1" x14ac:dyDescent="0.4">
      <c r="A50" s="1"/>
      <c r="B50" s="98"/>
      <c r="C50" s="15" t="s">
        <v>204</v>
      </c>
      <c r="D50" s="12" t="s">
        <v>205</v>
      </c>
      <c r="E50" s="73"/>
      <c r="F50" s="1"/>
    </row>
    <row r="51" spans="1:6" ht="45" x14ac:dyDescent="0.35">
      <c r="A51" s="1"/>
      <c r="B51" s="96" t="s">
        <v>230</v>
      </c>
      <c r="C51" s="49" t="s">
        <v>80</v>
      </c>
      <c r="D51" s="46" t="s">
        <v>206</v>
      </c>
      <c r="E51" s="71"/>
      <c r="F51" s="1"/>
    </row>
    <row r="52" spans="1:6" ht="105" x14ac:dyDescent="0.35">
      <c r="A52" s="1"/>
      <c r="B52" s="97"/>
      <c r="C52" s="14" t="s">
        <v>82</v>
      </c>
      <c r="D52" s="10" t="s">
        <v>207</v>
      </c>
      <c r="E52" s="72"/>
      <c r="F52" s="1"/>
    </row>
    <row r="53" spans="1:6" ht="60" x14ac:dyDescent="0.35">
      <c r="A53" s="1"/>
      <c r="B53" s="97"/>
      <c r="C53" s="14" t="s">
        <v>84</v>
      </c>
      <c r="D53" s="10" t="s">
        <v>208</v>
      </c>
      <c r="E53" s="72"/>
      <c r="F53" s="1"/>
    </row>
    <row r="54" spans="1:6" ht="105" x14ac:dyDescent="0.35">
      <c r="A54" s="1"/>
      <c r="B54" s="97"/>
      <c r="C54" s="13" t="s">
        <v>86</v>
      </c>
      <c r="D54" s="10" t="s">
        <v>209</v>
      </c>
      <c r="E54" s="72"/>
      <c r="F54" s="1"/>
    </row>
    <row r="55" spans="1:6" ht="45" x14ac:dyDescent="0.35">
      <c r="A55" s="1"/>
      <c r="B55" s="97"/>
      <c r="C55" s="13" t="s">
        <v>88</v>
      </c>
      <c r="D55" s="10" t="s">
        <v>210</v>
      </c>
      <c r="E55" s="72"/>
      <c r="F55" s="1"/>
    </row>
    <row r="56" spans="1:6" ht="60" customHeight="1" x14ac:dyDescent="0.35">
      <c r="A56" s="1"/>
      <c r="B56" s="97"/>
      <c r="C56" s="13" t="s">
        <v>90</v>
      </c>
      <c r="D56" s="10" t="s">
        <v>211</v>
      </c>
      <c r="E56" s="72"/>
      <c r="F56" s="1"/>
    </row>
    <row r="57" spans="1:6" ht="113.5" customHeight="1" x14ac:dyDescent="0.35">
      <c r="A57" s="1"/>
      <c r="B57" s="97"/>
      <c r="C57" s="13" t="s">
        <v>92</v>
      </c>
      <c r="D57" s="10" t="s">
        <v>212</v>
      </c>
      <c r="E57" s="72"/>
      <c r="F57" s="1"/>
    </row>
    <row r="58" spans="1:6" ht="150" x14ac:dyDescent="0.35">
      <c r="A58" s="1"/>
      <c r="B58" s="97"/>
      <c r="C58" s="13" t="s">
        <v>94</v>
      </c>
      <c r="D58" s="10" t="s">
        <v>213</v>
      </c>
      <c r="E58" s="72"/>
      <c r="F58" s="1"/>
    </row>
    <row r="59" spans="1:6" ht="75.5" thickBot="1" x14ac:dyDescent="0.4">
      <c r="A59" s="1"/>
      <c r="B59" s="98"/>
      <c r="C59" s="79" t="s">
        <v>96</v>
      </c>
      <c r="D59" s="12" t="s">
        <v>214</v>
      </c>
      <c r="E59" s="73"/>
      <c r="F59" s="1"/>
    </row>
    <row r="60" spans="1:6" x14ac:dyDescent="0.35">
      <c r="A60" s="1"/>
      <c r="B60" s="1"/>
      <c r="C60" s="1"/>
      <c r="D60" s="1"/>
      <c r="E60" s="1"/>
      <c r="F60" s="1"/>
    </row>
    <row r="61" spans="1:6" x14ac:dyDescent="0.35">
      <c r="A61" s="1"/>
      <c r="B61" s="1"/>
      <c r="C61" s="1"/>
      <c r="D61" s="1"/>
      <c r="E61" s="1"/>
      <c r="F61" s="1"/>
    </row>
    <row r="62" spans="1:6" x14ac:dyDescent="0.35">
      <c r="A62" s="1"/>
      <c r="B62" s="1"/>
      <c r="C62" s="1"/>
      <c r="D62" s="1"/>
      <c r="E62" s="1"/>
      <c r="F62" s="1"/>
    </row>
  </sheetData>
  <sheetProtection formatColumns="0" formatRows="0" autoFilter="0" pivotTables="0"/>
  <mergeCells count="12">
    <mergeCell ref="B1:E1"/>
    <mergeCell ref="B28:B37"/>
    <mergeCell ref="B38:B41"/>
    <mergeCell ref="B42:B46"/>
    <mergeCell ref="B47:B50"/>
    <mergeCell ref="B51:B59"/>
    <mergeCell ref="B22:B27"/>
    <mergeCell ref="A2:F2"/>
    <mergeCell ref="B4:B9"/>
    <mergeCell ref="B10:B12"/>
    <mergeCell ref="B13:B16"/>
    <mergeCell ref="B17:B2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fc2542a-561c-4b3e-ba0c-b6a93958cf96">
      <Terms xmlns="http://schemas.microsoft.com/office/infopath/2007/PartnerControls"/>
    </lcf76f155ced4ddcb4097134ff3c332f>
    <TaxCatchAll xmlns="5b5afd21-02a2-479e-8ccf-e4ace2f9df0f" xsi:nil="true"/>
    <hyperlink xmlns="efc2542a-561c-4b3e-ba0c-b6a93958cf96">
      <Url xsi:nil="true"/>
      <Description xsi:nil="true"/>
    </hyperlink>
    <SharedWithUsers xmlns="5b5afd21-02a2-479e-8ccf-e4ace2f9df0f">
      <UserInfo>
        <DisplayName/>
        <AccountId xsi:nil="true"/>
        <AccountType/>
      </UserInfo>
    </SharedWithUsers>
    <MediaLengthInSeconds xmlns="efc2542a-561c-4b3e-ba0c-b6a93958cf9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B29C2D4AD9A248AC9551809FB7475D" ma:contentTypeVersion="19" ma:contentTypeDescription="Create a new document." ma:contentTypeScope="" ma:versionID="8557ca4e3648ece916809f53fbf58a10">
  <xsd:schema xmlns:xsd="http://www.w3.org/2001/XMLSchema" xmlns:xs="http://www.w3.org/2001/XMLSchema" xmlns:p="http://schemas.microsoft.com/office/2006/metadata/properties" xmlns:ns2="efc2542a-561c-4b3e-ba0c-b6a93958cf96" xmlns:ns3="5b5afd21-02a2-479e-8ccf-e4ace2f9df0f" targetNamespace="http://schemas.microsoft.com/office/2006/metadata/properties" ma:root="true" ma:fieldsID="448f5b58fc9ad5107174c7aff04e944e" ns2:_="" ns3:_="">
    <xsd:import namespace="efc2542a-561c-4b3e-ba0c-b6a93958cf96"/>
    <xsd:import namespace="5b5afd21-02a2-479e-8ccf-e4ace2f9df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hyperlink"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2542a-561c-4b3e-ba0c-b6a93958cf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hyperlink" ma:index="20"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2cac1bc-b845-4316-a757-d4fa565f3c4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5afd21-02a2-479e-8ccf-e4ace2f9df0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c0eef9c-d029-4a8e-98fa-d12d3dc82031}" ma:internalName="TaxCatchAll" ma:showField="CatchAllData" ma:web="5b5afd21-02a2-479e-8ccf-e4ace2f9df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068C43-6F7E-46E2-811C-DACDF7EB084F}">
  <ds:schemaRefs>
    <ds:schemaRef ds:uri="http://schemas.microsoft.com/office/2006/metadata/properties"/>
    <ds:schemaRef ds:uri="http://schemas.microsoft.com/office/infopath/2007/PartnerControls"/>
    <ds:schemaRef ds:uri="b88ac1c6-6389-40a6-8f7e-c38681aa5506"/>
    <ds:schemaRef ds:uri="cb1a69d6-7238-4bc4-a012-331f5ccf8d60"/>
  </ds:schemaRefs>
</ds:datastoreItem>
</file>

<file path=customXml/itemProps2.xml><?xml version="1.0" encoding="utf-8"?>
<ds:datastoreItem xmlns:ds="http://schemas.openxmlformats.org/officeDocument/2006/customXml" ds:itemID="{C7EF70B9-2757-4012-A4E2-0BE26F9E6291}">
  <ds:schemaRefs>
    <ds:schemaRef ds:uri="http://schemas.microsoft.com/sharepoint/v3/contenttype/forms"/>
  </ds:schemaRefs>
</ds:datastoreItem>
</file>

<file path=customXml/itemProps3.xml><?xml version="1.0" encoding="utf-8"?>
<ds:datastoreItem xmlns:ds="http://schemas.openxmlformats.org/officeDocument/2006/customXml" ds:itemID="{498FB9BE-2379-426D-A8C7-E04DC2A39A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Guide de l'utilisateur</vt:lpstr>
      <vt:lpstr>Identifier act. pert.site</vt:lpstr>
      <vt:lpstr>Planifier act. pert. site</vt:lpstr>
      <vt:lpstr>Plan CB</vt:lpstr>
      <vt:lpstr>Changements CFR</vt:lpstr>
      <vt:lpstr>Plan CAC</vt:lpstr>
      <vt:lpstr>P&amp;C FSC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 FSC Argentina</dc:creator>
  <cp:keywords/>
  <dc:description/>
  <cp:lastModifiedBy>Janja Eke</cp:lastModifiedBy>
  <cp:revision/>
  <dcterms:created xsi:type="dcterms:W3CDTF">2024-02-13T21:10:23Z</dcterms:created>
  <dcterms:modified xsi:type="dcterms:W3CDTF">2024-08-21T04:30:06Z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0x0101002CB29C2D4AD9A248AC9551809FB7475D</vt:lpwstr>
  </property>
  <property fmtid="{D5CDD505-2E9C-101B-9397-08002B2CF9AE}" pid="3" name="MediaServiceImageTags">
    <vt:lpwstr/>
  </property>
  <property fmtid="{D5CDD505-2E9C-101B-9397-08002B2CF9AE}" pid="4" name="Order">
    <vt:r8>906000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