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nefsc-my.sharepoint.com/personal/j_eke_fsc_org/Documents/CFFP/POLICIES AND STANDARDS/Continious Improvement/ALINGMENT PROCESS_ANNEXES NUEVOS/CIP Annexes 1 and 2/French/Checked_version_LP/"/>
    </mc:Choice>
  </mc:AlternateContent>
  <xr:revisionPtr revIDLastSave="77" documentId="13_ncr:1_{027CE718-1182-4B9C-A292-0A290470E3E2}" xr6:coauthVersionLast="47" xr6:coauthVersionMax="47" xr10:uidLastSave="{AA4BEA63-1E22-4073-865E-C8B050BA1150}"/>
  <workbookProtection workbookAlgorithmName="SHA-512" workbookHashValue="ESYpEmz2Ue01yHwcVatUz1ibOOzKGzJJHJar3CC5cMt1O82e+9NofJUMLdGP5VEwsT7mH8kpIwhkM7MJcenVyQ==" workbookSaltValue="+mJkry5YWDr8j35kyd6tvw==" workbookSpinCount="100000" lockStructure="1"/>
  <bookViews>
    <workbookView xWindow="20" yWindow="0" windowWidth="19180" windowHeight="10080" tabRatio="796" firstSheet="1" activeTab="6" xr2:uid="{F2EBAE35-0E98-4A57-8829-B83188B560EC}"/>
  </bookViews>
  <sheets>
    <sheet name="Guide de l'utilisateur" sheetId="12" r:id="rId1"/>
    <sheet name="Identifier act. pert. site" sheetId="1" r:id="rId2"/>
    <sheet name="Planifier act. pert. site" sheetId="2" r:id="rId3"/>
    <sheet name="Plan CB" sheetId="3" r:id="rId4"/>
    <sheet name="Changements CFR" sheetId="8" r:id="rId5"/>
    <sheet name="Plan CAC" sheetId="6" r:id="rId6"/>
    <sheet name="P&amp;C FSC" sheetId="11" r:id="rId7"/>
  </sheets>
  <definedNames>
    <definedName name="_xlnm._FilterDatabase" localSheetId="6" hidden="1">'P&amp;C FSC'!$B$3:$E$75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8" l="1"/>
  <c r="D4" i="1" l="1"/>
  <c r="P9" i="8" l="1"/>
  <c r="P10" i="8"/>
  <c r="P11" i="8"/>
  <c r="P12" i="8"/>
  <c r="O9" i="8"/>
  <c r="O10" i="8"/>
  <c r="O11" i="8"/>
  <c r="D13" i="8"/>
  <c r="D14" i="8"/>
  <c r="D15" i="8"/>
  <c r="D16" i="8"/>
  <c r="D17" i="8"/>
  <c r="D18" i="8"/>
  <c r="D19" i="8"/>
  <c r="D20" i="8"/>
  <c r="D12" i="8"/>
  <c r="D8" i="8"/>
  <c r="D7" i="8"/>
  <c r="D6" i="8"/>
  <c r="D5" i="8"/>
  <c r="D4" i="8"/>
  <c r="D10" i="8"/>
  <c r="D11" i="8"/>
  <c r="C9" i="8"/>
  <c r="C10" i="8"/>
  <c r="C11" i="8"/>
  <c r="B10" i="8"/>
  <c r="B11" i="8"/>
  <c r="B9" i="8"/>
  <c r="C3" i="2"/>
  <c r="D6" i="1"/>
  <c r="B33" i="1"/>
  <c r="B31" i="1"/>
  <c r="B32" i="1"/>
  <c r="B30" i="1"/>
  <c r="B29" i="1"/>
  <c r="B25" i="1"/>
  <c r="B26" i="1"/>
  <c r="B27" i="1" s="1"/>
  <c r="B28" i="1" s="1"/>
  <c r="B24" i="1"/>
  <c r="D23" i="1"/>
  <c r="D24" i="1" s="1"/>
  <c r="D25" i="1" s="1"/>
  <c r="D26" i="1" s="1"/>
  <c r="D27" i="1" s="1"/>
  <c r="D28" i="1" s="1"/>
  <c r="D29" i="1" s="1"/>
  <c r="D30" i="1" s="1"/>
  <c r="D31" i="1" s="1"/>
  <c r="D32" i="1" s="1"/>
  <c r="D33" i="1" s="1"/>
  <c r="D22" i="1"/>
  <c r="D21" i="1"/>
  <c r="D20" i="1"/>
  <c r="D19" i="1"/>
  <c r="D18" i="1"/>
  <c r="D17" i="1"/>
  <c r="D16" i="1"/>
  <c r="D15" i="1"/>
  <c r="D14" i="1"/>
  <c r="D13" i="1"/>
  <c r="D12" i="1"/>
  <c r="D11" i="1"/>
  <c r="D10" i="1"/>
  <c r="D9" i="1"/>
  <c r="D8" i="1"/>
  <c r="D7" i="1"/>
  <c r="D5" i="1"/>
  <c r="C4" i="2" l="1"/>
  <c r="P17" i="8"/>
  <c r="O17" i="8"/>
  <c r="P20" i="8"/>
  <c r="O20" i="8"/>
  <c r="P19" i="8"/>
  <c r="O19" i="8"/>
  <c r="P18" i="8"/>
  <c r="O18" i="8"/>
  <c r="P16" i="8"/>
  <c r="O16" i="8"/>
  <c r="P15" i="8"/>
  <c r="O15" i="8"/>
  <c r="P14" i="8"/>
  <c r="O14" i="8"/>
  <c r="P13" i="8"/>
  <c r="O13" i="8"/>
  <c r="O12" i="8"/>
  <c r="P8" i="8"/>
  <c r="O8" i="8"/>
  <c r="P7" i="8"/>
  <c r="O7" i="8"/>
  <c r="P6" i="8"/>
  <c r="O6" i="8"/>
  <c r="P5" i="8"/>
  <c r="O5" i="8"/>
  <c r="P4" i="8"/>
  <c r="O4" i="8"/>
  <c r="Q9" i="6"/>
  <c r="P9" i="6"/>
  <c r="Q10" i="6" l="1"/>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6" i="6"/>
  <c r="Q5" i="6"/>
  <c r="Q4" i="6"/>
  <c r="Q3" i="6"/>
  <c r="Q2" i="6"/>
  <c r="O2" i="6"/>
  <c r="P2" i="3"/>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D3" i="6"/>
  <c r="P5" i="3"/>
  <c r="P6" i="3"/>
  <c r="P7" i="3"/>
  <c r="P8" i="3"/>
  <c r="P9" i="3"/>
  <c r="P10" i="3"/>
  <c r="P11" i="3"/>
  <c r="P12" i="3"/>
  <c r="P13" i="3"/>
  <c r="P14" i="3"/>
  <c r="P15" i="3"/>
  <c r="P16" i="3"/>
  <c r="P17" i="3"/>
  <c r="P18" i="3"/>
  <c r="P19" i="3"/>
  <c r="P21" i="3"/>
  <c r="P22" i="3"/>
  <c r="P23" i="3"/>
  <c r="P24" i="3"/>
  <c r="P25" i="3"/>
  <c r="P26" i="3"/>
  <c r="P27" i="3"/>
  <c r="P28" i="3"/>
  <c r="P29" i="3"/>
  <c r="P30" i="3"/>
  <c r="P32" i="3"/>
  <c r="P33" i="3"/>
  <c r="P34" i="3"/>
  <c r="P35" i="3"/>
  <c r="P36" i="3"/>
  <c r="P37" i="3"/>
  <c r="P38" i="3"/>
  <c r="P39" i="3"/>
  <c r="P40" i="3"/>
  <c r="P41" i="3"/>
  <c r="P42" i="3"/>
  <c r="P43" i="3"/>
  <c r="P4" i="3"/>
  <c r="D4" i="6" l="1"/>
  <c r="D5" i="6" s="1"/>
  <c r="D6" i="6"/>
  <c r="Q7" i="6"/>
</calcChain>
</file>

<file path=xl/sharedStrings.xml><?xml version="1.0" encoding="utf-8"?>
<sst xmlns="http://schemas.openxmlformats.org/spreadsheetml/2006/main" count="416" uniqueCount="286">
  <si>
    <t>Trimestre</t>
  </si>
  <si>
    <t>I Q</t>
  </si>
  <si>
    <t>II Q</t>
  </si>
  <si>
    <t>III Q</t>
  </si>
  <si>
    <t>IV Q</t>
  </si>
  <si>
    <t>FSC</t>
  </si>
  <si>
    <t>No.</t>
  </si>
  <si>
    <t>10.4</t>
  </si>
  <si>
    <t>10.7</t>
  </si>
  <si>
    <t>10.8</t>
  </si>
  <si>
    <t>1.2</t>
  </si>
  <si>
    <t>1.3</t>
  </si>
  <si>
    <t>1.5</t>
  </si>
  <si>
    <t>1.6</t>
  </si>
  <si>
    <t>1.7</t>
  </si>
  <si>
    <t>1.8</t>
  </si>
  <si>
    <t>2.1</t>
  </si>
  <si>
    <t>2.3</t>
  </si>
  <si>
    <t>2.4</t>
  </si>
  <si>
    <t>2.6</t>
  </si>
  <si>
    <t>3.1</t>
  </si>
  <si>
    <t>3.2</t>
  </si>
  <si>
    <t>3.3</t>
  </si>
  <si>
    <t>3.4</t>
  </si>
  <si>
    <t>4.1</t>
  </si>
  <si>
    <t>4.2</t>
  </si>
  <si>
    <t>4.6</t>
  </si>
  <si>
    <t>5.2</t>
  </si>
  <si>
    <t>6.1</t>
  </si>
  <si>
    <t>6.2</t>
  </si>
  <si>
    <t>6.3</t>
  </si>
  <si>
    <t>6.4</t>
  </si>
  <si>
    <t>6.5</t>
  </si>
  <si>
    <t>6.7</t>
  </si>
  <si>
    <t>6.9</t>
  </si>
  <si>
    <t>7.1</t>
  </si>
  <si>
    <t>8.5</t>
  </si>
  <si>
    <t>9.1</t>
  </si>
  <si>
    <t>10.1</t>
  </si>
  <si>
    <t>10.2</t>
  </si>
  <si>
    <t>10.3</t>
  </si>
  <si>
    <t>10.5</t>
  </si>
  <si>
    <t>10.11</t>
  </si>
  <si>
    <t>✔</t>
  </si>
  <si>
    <t>Activa se planifica acción</t>
  </si>
  <si>
    <t>10.10</t>
  </si>
  <si>
    <t>❌</t>
  </si>
  <si>
    <t>1.1</t>
  </si>
  <si>
    <t>1.4</t>
  </si>
  <si>
    <t>2.2</t>
  </si>
  <si>
    <t>2.5</t>
  </si>
  <si>
    <t>3.5</t>
  </si>
  <si>
    <t>3.6</t>
  </si>
  <si>
    <t>4.3</t>
  </si>
  <si>
    <t>4.4</t>
  </si>
  <si>
    <t>4.5</t>
  </si>
  <si>
    <t>4.7</t>
  </si>
  <si>
    <t>4.8</t>
  </si>
  <si>
    <t>5.1</t>
  </si>
  <si>
    <t>5.3</t>
  </si>
  <si>
    <t>5.4</t>
  </si>
  <si>
    <t>5.5</t>
  </si>
  <si>
    <t>6.6</t>
  </si>
  <si>
    <t>6.8</t>
  </si>
  <si>
    <t>7.2</t>
  </si>
  <si>
    <t>7.3</t>
  </si>
  <si>
    <t>7.4</t>
  </si>
  <si>
    <t>7.5</t>
  </si>
  <si>
    <t>7.6</t>
  </si>
  <si>
    <t>8.1</t>
  </si>
  <si>
    <t>8.2</t>
  </si>
  <si>
    <t>8.3</t>
  </si>
  <si>
    <t>8.4</t>
  </si>
  <si>
    <t>9.2</t>
  </si>
  <si>
    <t>9.3</t>
  </si>
  <si>
    <t>9.4</t>
  </si>
  <si>
    <t>10.6</t>
  </si>
  <si>
    <t>10.9</t>
  </si>
  <si>
    <t>10.12</t>
  </si>
  <si>
    <t>Cantidades</t>
  </si>
  <si>
    <t>Año 1</t>
  </si>
  <si>
    <t>Año 2</t>
  </si>
  <si>
    <t>Año 3</t>
  </si>
  <si>
    <t>Año 4</t>
  </si>
  <si>
    <t>Año 5</t>
  </si>
  <si>
    <t>4.X</t>
  </si>
  <si>
    <t>6.10</t>
  </si>
  <si>
    <t>6.11</t>
  </si>
  <si>
    <t>Critères</t>
  </si>
  <si>
    <t>Indicateurs</t>
  </si>
  <si>
    <t>L'Organisation* doit être une entité légalement définie, ayant un enregistrement légal clair, documenté et incontesté, et disposer d'une autorisation écrite de la part de l’autorité légalement compétente* pour les activités spécifiques.</t>
  </si>
  <si>
    <t>L’Organisation* doit démontrer que le statut légal* de l'Unité de Gestion* (comprenant les droits fonciers* et les droits d'usage*), ainsi que ses limites, sont clairement définis.</t>
  </si>
  <si>
    <t xml:space="preserve">L’Organisation* doit avoir légalement* le droit d’opérer dans l'Unité de Gestion*, en accord avec le statut légal* de l'Organisation et de l'Unité de Gestion, et être conformes aux obligations légales associées comprises dans les lois nationales et locales* en vigueur, les réglementations et les exigences administratives. Le droit légal d’opérer doit prévoir la récolte de produits et/ou la fourniture de services écosystémiques* provenant de l'Unité de Gestion. L'Organisation doit s'acquitter des charges associées à ces droits et obligations et prescrites par la loi. </t>
  </si>
  <si>
    <t>L’Organisation* doit développer et mettre en œuvre des mesures, et/ou doit s'engager auprès des instances de régulation, pour protéger systématiquement l'Unité de Gestion* contre l'utilisation illégale ou non autorisée des ressources, l’occupation illégale ou d’autres activités illégales.</t>
  </si>
  <si>
    <t xml:space="preserve">L’Organisation* doit respecter les lois nationales et locales* en vigueur ainsi que les conventions internationales et les codes de bonnes pratiques obligatoires* ratifiés* relatifs au transport et au commerce des produits forestiers au sein de et depuis l'Unité de Gestion et/ou jusqu'au premier point de vente. </t>
  </si>
  <si>
    <t>L’Organisation* doit identifier, prévenir et résoudre les conflits en matière de droit ordinaire ou coutumier* qui peuvent être résolus à l’amiable, dans un délai approprié, par le biais d’une concertation* avec les parties prenantes concernées*.</t>
  </si>
  <si>
    <t xml:space="preserve">L’Organisation* doit s'engager publiquement à ne pas se laisser corrompre ou à ne
pas corrompre financièrement ou sous une autre forme, et doit respecter la législation contre la corruption lorsqu'il en existe une. En l'absence de loi contre la corruption, l'Organisation doit mettre en œuvre d'autres mesures de lutte contre la corruption, proportionnelles à l'échelle* et à l'intensité* des activités de gestion et au risque* de corruption. </t>
  </si>
  <si>
    <t>L’Organisation* doit démontrer son engagement à long terme pour l’adhésion aux Principes* et Critères* du FSC dans l’Unité de Gestion*, ainsi qu’aux Politiques et Standards FSC associés. Une déclaration d'engagement doit être publiée dans un document accessible librement*.</t>
  </si>
  <si>
    <r>
      <rPr>
        <b/>
        <sz val="14"/>
        <color rgb="FF285C4D"/>
        <rFont val="Greycliff CF"/>
        <family val="3"/>
      </rPr>
      <t>Principe 2</t>
    </r>
    <r>
      <rPr>
        <b/>
        <sz val="11"/>
        <color theme="1"/>
        <rFont val="Greycliff CF"/>
        <family val="3"/>
      </rPr>
      <t xml:space="preserve">
</t>
    </r>
    <r>
      <rPr>
        <b/>
        <sz val="12"/>
        <color theme="1"/>
        <rFont val="Greycliff CF"/>
        <family val="3"/>
      </rPr>
      <t>Droits des travailleurs et conditions de travail</t>
    </r>
    <r>
      <rPr>
        <b/>
        <sz val="11"/>
        <color theme="1"/>
        <rFont val="Greycliff CF"/>
        <family val="3"/>
      </rPr>
      <t xml:space="preserve">
</t>
    </r>
    <r>
      <rPr>
        <sz val="11"/>
        <color theme="1"/>
        <rFont val="Greycliff CF"/>
        <family val="3"/>
      </rPr>
      <t>L’Organisation* doit préserver ou accroître le bien-être social et économique des travailleurs*.</t>
    </r>
  </si>
  <si>
    <t>L’Organisation* doit soutenir* les principes et les droits au travail tels qu'ils sont définis dans la Déclaration de l'OIT sur les Principes et les Droits Fondamentaux au Travail (1998), d’après les huit conventions fondamentales de l'OIT.</t>
  </si>
  <si>
    <t>L’Organisation* doit promouvoir l'égalité homme-femme* dans les pratiques d’embauche, l'accès à la formation, l’attribution des contrats, les processus de concertation* et les activités de gestion.</t>
  </si>
  <si>
    <t xml:space="preserve">L’Organisation* doit mettre en œuvre des pratiques pour la santé et la sécurité, afin
de protéger les travailleurs* contre les risques professionnels en matière de santé et de sécurité. Ces pratiques doivent, proportionnellement à l'échelle* et à l'intensité* des activités de gestion ainsi qu’aux risques* qu’elles engendrent, respecter ou dépasser les recommandations du Code de bonnes pratiques de l'OIT sur la sécurité et la santé dans les travaux forestiers. </t>
  </si>
  <si>
    <t>L’Organisation* doit offrir une rémunération égale ou supérieure aux normes
minimum de l'industrie forestière ou aux autres accords salariaux ou salaires minimum* reconnus dans l'industrie forestière, lorsque ces salaires sont supérieurs au salaire minimum légal. Lorsqu'aucune loi salariale n'existe, l'Organisation doit, par le biais d'une concertation* avec les travailleurs*, développer des mécanismes permettant de fixer un salaire minimum.</t>
  </si>
  <si>
    <t xml:space="preserve">L’Organisation* doit démontrer que les travailleurs ont été formés à leur mission et sont suffisamment encadrés pour pouvoir mettre en œuvre efficacement et en toute sécurité le document de gestion* et toutes les activités de gestion. </t>
  </si>
  <si>
    <t>L’Organisation*, par le biais d'une concertation* avec les travailleurs*, doit se doter de mécanismes permettant de résoudre les conflits et d'offrir une compensation équitable aux travailleurs en cas de perte de leurs biens ou de dommages causés à leurs biens, en cas de maladies professionnelles* ou de blessures professionnelles* survenues lors d’une mission pour le compte de l'Organisation.</t>
  </si>
  <si>
    <t xml:space="preserve">L’Organisation* doit identifier les populations autochtones* existant au sein de l'Unité
de Gestion* ou concernées par les activités de gestion. L'Organisation doit ensuite,
par le biais d'une concertation* avec ces populations autochtones, déterminer leurs droits fonciers*, leurs droits d’accès et d’usage des ressources forestières et services écosystémiques*, leurs droits coutumiers* et leurs droits et obligations définis par la loi, qui s’appliquent au sein de l'Unité de Gestion. L'Organisation doit également identifier les zones où ces droits sont contestés. </t>
  </si>
  <si>
    <t>L'Organisation* doit reconnaître et soutenir* les droits définis par la loi et les droits
coutumiers* des populations autochtones* à garder le contrôle sur les activités de
gestion qui ont lieu au sein l'Unité de Gestion ou qui sont relatives à l’Unité de Gestion*, dans la mesure nécessaire à la protection de leurs droits, de leurs ressources, de leurs terres et territoires*. La délégation, par les populations autochtones, du contrôle des activités de gestion à des tierces parties exige un consentement libre, préalable et éclairé*.</t>
  </si>
  <si>
    <t>En cas de délégation du contrôle des activités de gestion, un accord contraignant doit être conclu entre l'Organisation* et les populations autochtones*, à travers un consentement libre, préalable et éclairé*. L'accord doit définir la durée de cette délégation, prévoir une renégociation, un renouvellement, une fin, en préciser les conditions économiques et les autres conditions. L'accord doit comprendre des dispositions pour que les populations autochtones puissent contrôler que l'Organisation respecte ces conditions.</t>
  </si>
  <si>
    <t>L'Organisation* doit reconnaître et soutenir* les droits, les coutumes et la culture des populations autochtones* tels qu'ils sont définis dans la Déclaration des Nations Unies sur les Droits des Peuples Autochtones (2007) et dans la convention n°169 de l'OIT (1989).</t>
  </si>
  <si>
    <t>L'Organisation*, par le biais d'une concertation* avec les populations autochtones*,
doit identifier les sites d'importance culturelle, écologique, économique, religieuse ou spirituelle, et sur lesquels les populations autochtones détiennent des droits légaux ou coutumiers*. Ces sites doivent être reconnus par l'Organisation et leur gestion et/ou leur protection doivent être définies au terme d’un processus de concertation avec ces populations autochtones.</t>
  </si>
  <si>
    <t xml:space="preserve">L'Organisation* doit soutenir* le droit des populations autochtones* à protéger et
utiliser leur savoir traditionnel et doit offrir une compensation aux populations
autochtones pour l'usage ce savoir et de leur propriété intellectuelle*. Conformément au critère 3.3, un accord contraignant doit être conclu entre l'Organisation et les populations autochtones pour cet usage, avant qu’il n’ait lieu, à travers un consentement libre, préalable et éclairé*. Cet accord doit être conforme à la protection des droits de propriété intellectuelle. </t>
  </si>
  <si>
    <t xml:space="preserve">L'Organisation* doit identifier les communautés locales* existant au sein de l'Unité
de Gestion* et celles qui sont concernées par les activités de gestion. L'Organisation doit ensuite, par le biais d'une concertation* avec ces communautés locales, déterminer leurs droits fonciers*, leurs droits d’accès et d’usage des ressources forestières et services écosystémiques*, leurs droits coutumiers*, et leurs droits et obligations définis par la loi, qui s’appliquent au sein de l'Unité de Gestion. </t>
  </si>
  <si>
    <t xml:space="preserve">L'Organisation* doit reconnaître et soutenir* les droits définis par la loi et les droits
coutumiers* des communautés locales* à garder le contrôle sur les activités de
gestion qui ont lieu au sein de l'Unité de Gestion* ou qui sont relatives à l’Unité de Gestion, dans la mesure nécessaire à la protection de leurs droits, de leurs ressources, de leurs terres et territoires*. La délégation, par les communautés locales, du contrôle des activités de gestion à des tierces parties exige un consentement libre, préalable et éclairé*. </t>
  </si>
  <si>
    <t>L'Organisation* doit offrir des opportunités raisonnables*, en termes d'emploi, de formation et d'autres services, aux communautés*, aux sous-traitants et aux fournisseurs locaux, proportionnellement à l'échelle et à l'intensité de ses activités de gestion.</t>
  </si>
  <si>
    <t>L'Organisation* doit mettre en œuvre, par le biais d'une concertation* avec les communautés locales*, d’autres activités contribuant à leur développement social et économique, proportionnellement à l'échelle, à l'intensité et aux impacts socioéconomiques de ses activités de gestion.</t>
  </si>
  <si>
    <t xml:space="preserve">L'Organisation*, par le biais d'une concertation* avec les communautés locales*, doit
prendre des mesures pour identifier, éviter et atténuer les impacts négatifs importants, à la fois sociaux, environnementaux et économiques, que peuvent avoir ses activités de gestion sur les communautés concernées. Ces mesures doivent être proportionnelles à l'échelle* et à l'intensité* de ses activités, aux risques* et aux impacts négatifs qu’elles engendrent. </t>
  </si>
  <si>
    <t xml:space="preserve">L'Organisation*, par le biais d'une concertation* avec les communautés locales, doit se doter de mécanismes de résolution de conflits, et offrir une compensation équitable aux communautés locales et aux particuliers en cas d’impacts de ses activités de gestion. </t>
  </si>
  <si>
    <t xml:space="preserve">L'Organisation*, par le biais d'une concertation* avec les communautés locales*, doit
identifier les sites d'importance culturelle, écologique, économique, religieuse ou spirituelle, et sur lesquels les communautés locales détiennent des droits légaux ou coutumiers*. Ces sites doivent être reconnus par l'Organisation et leur gestion et/ou leur protection doivent être définies au terme d’un processus de concertation avec ces communautés locales. </t>
  </si>
  <si>
    <t xml:space="preserve">L'Organisation* doit soutenir* le droit des communautés locales* à protéger et utiliser
leur savoir traditionnel et doit offrir une compensation aux communautés locales pour
l'usage ce savoir et de leur propriété intellectuelle*. Conformément au critère 3.3, un accord contraignant doit être conclu entre l'Organisation et les communautés locales pour cet usage, avant qu’il n’ait lieu, à travers un consentement libre, préalable et éclairé*. Cet accord doit être conforme à la protection des droits de propriété intellectuelle. </t>
  </si>
  <si>
    <t xml:space="preserve">L'Organisation* doit identifier, produire ou permettre la production de divers bénéfices et/ou produits, à partir des ressources et des services écosystémiques* existant dans l'Unité de Gestion*, afin de renforcer et de diversifier l'économie locale, proportionnellement à l'échelle* et à l'intensité* des activités de gestion. </t>
  </si>
  <si>
    <t>L'Organisation* doit normalement récolter les produits et services de l'Unité de Gestion* à un niveau égal ou inférieur à celui qui peut être soutenu de manière permanente.</t>
  </si>
  <si>
    <t xml:space="preserve">L'Organisation* doit démontrer que les externalités* positives et négatives des opérations sont prises en compte dans le document de gestion*. </t>
  </si>
  <si>
    <t>L'Organisation* doit privilégier la transformation locale, les services locaux et la valorisation locale, lorsque cela est possible, pour répondre aux exigences de l'Organisation, proportionnellement à l'échelle*, à l'intensité* et au risque* engendré.
Lorsque de tels services n’existent pas localement, l'Organisation doit œuvrer raisonnablement* pour contribuer à leur mise en place.</t>
  </si>
  <si>
    <t>L'Organisation* doit démontrer, à travers sa planification et ses dépenses, son engagement pour une viabilité économique* à long terme, proportionnellement à l'échelle*, à l'intensité* et au risque* engendré.</t>
  </si>
  <si>
    <t xml:space="preserve">L'Organisation* doit évaluer les valeurs environnementales* présentes dans l'Unité de Gestion*, et celles en dehors de l’Unité de Gestion qui sont susceptibles d'être concernées par les activités de gestion. Cette évaluation doit être entreprise avec un degré de détail, une échelle et une fréquence proportionnels à l'échelle* et à l'intensité* des activités de gestion ainsi qu’aux risques* qu’elles engendrent, et doit être suffisante pour mettre en œuvre les mesures de conservation nécessaires, détecter et contrôler les impacts négatifs éventuels de ces activités. </t>
  </si>
  <si>
    <t xml:space="preserve">Avant le commencement des opérations perturbatrices, l'Organisation* doit identifier et évaluer l'échelle*, l'intensité* et le risque* des impacts potentiels des activités de gestion sur les valeurs environnementales* identifiées. </t>
  </si>
  <si>
    <t xml:space="preserve">L'Organisation* doit identifier et mettre en œuvre des actions efficaces pour prévenir les impacts négatifs des activités de gestion sur les valeurs environnementales* et pour limiter et corriger ceux qui se produisent, proportionnellement à l'échelle*, à l'intensité* et au risque* de ces impacts. </t>
  </si>
  <si>
    <t>L'Organisation* doit protéger les espèces rares* et menacées* et leurs habitats* dans l'Unité de Gestion*, grâce à des zones de conservation*, des aires de protection*, à la connectivité* entre les espaces forestiers et/ou (lorsque cela est nécessaire) grâce à d'autres mesures directes permettant d'assurer leur survie et leur pérennité. Ces mesures doivent être proportionnelles à l'échelle*, à l'intensité* des activités de gestion et aux risques* qu’elles engendrent, ainsi qu’au statut de conservation et aux exigences écologiques des espèces rares et menacées.
L'Organisation doit prendre en compte la distribution géographique et les exigences écologiques des espèces rares et menacées au-delà des limites de l'Unité de Gestion, lorsqu’elle détermine les mesures qui doivent être prises à l'intérieur de l'Unité de Gestion.</t>
  </si>
  <si>
    <t xml:space="preserve">L'Organisation* doit identifier et protéger des aires-échantillons représentatives des
écosystèmes natifs* et/ou les restaurer vers des conditions plus naturelles. Quand il
n’existe pas d’aires-échantillons représentatives, l’Organisation doit restaurer une
proportion de l’Unité de Gestion* vers des conditions plus naturelles*. La taille de ces aires et les mesures prises pour leur protection ou restauration, doivent être proportionnelles au statut de conservation et à la valeur de ces écosystèmes à l'échelle du paysage*, ainsi qu’à l'échelle*, à l'intensité* des activités de gestion et aux risques* qu’elles engendrent. </t>
  </si>
  <si>
    <t>L'Organisation* doit maintenir efficacement l’existence d’espèces et de génotypes natifs et prévenir la perte de diversité biologique*, en particulier via la gestion des habitats dans l’Unité de Gestion*. L'Organisation doit démontrer l’existence de mesures de gestion et de contrôle pour la chasse, la pêche, le piégeage et la cueillette.</t>
  </si>
  <si>
    <t>L'Organisation* doit protéger ou restaurer les plans et les cours d'eau naturels, les zones humides, les zones ripariennes, et leur connectivité. L'Organisation doit éviter les impacts négatifs sur la qualité et la quantité de l'eau et limiter et corriger ceux qui se produisent.</t>
  </si>
  <si>
    <t xml:space="preserve">L'Organisation* doit gérer le paysage* au sein de l'Unité de Gestion* afin de préserver et/ou de restaurer une mosaïque variée d'espèces ayant des tailles, des classes d’âge, des répartitions spatiales et des cycles de régénération correspondant aux valeurs du paysage* alentour, et de façon à accroître la résilience* économique et environnementale. </t>
  </si>
  <si>
    <t xml:space="preserve">L'Organisation* ne doit pas transformer les forêts naturelles* en plantations*, ni transformer les forêts naturelles ou les plantations pour une autre utilisation des sols, à l'exception d'une transformation :
a) qui ne concerne qu'une portion très limitée de l'Unité de Gestion*, et
b) qui engendre à long terme* des bénéfices additionnels clairs, conséquents et assurés en matière de conservation dans l'Unité de Gestion, et
c) qui n’endommage pas et ne menace pas une zone à Haute Valeur de Conservation*, ni aucun site ou ressource nécessaire à la préservation ou à l'accroissement de ces HVC. </t>
  </si>
  <si>
    <t xml:space="preserve">L'Organisation* doit, proportionnellement à l'échelle* et à l'intensité* de ses activités de gestion ainsi qu’aux risques* qu’elles engendrent, établir des politiques (visions et valeurs) et des objectifs* de gestion qui soient environnementalement appropriés, socialement bénéfiques et économiquement viables. Le résumé de ces politiques et de ces objectifs doit être inclus dans le document de gestion* et publié. </t>
  </si>
  <si>
    <t xml:space="preserve">L'Organisation* doit avoir et mettre en œuvre un document de gestion* pour l'Unité de Gestion*. Il doit être parfaitement conforme aux politiques et aux objectifs* tels qu’ils ont été définis dans le critère 7.1. Le plan de gestion doit décrire les ressources naturelles existant dans l'Unité de Gestion et expliquer comment il permettra de répondre aux exigences de la certification FSC. Le plan de gestion doit couvrir la planification de la gestion forestière et la planification de la gestion sociale, proportionnellement à l'échelle* et à l'intensité* des activités planifiées ainsi qu’aux risques* qu’elles engendrent. </t>
  </si>
  <si>
    <t xml:space="preserve">Le document de gestion* doit comporter des cibles vérifiables, d'après lesquelles les progrès de chaque objectif* de gestion énoncé peuvent être évalués. </t>
  </si>
  <si>
    <t>L'Organisation* doit actualiser et réviser périodiquement la planification de la gestion et les procédures associées pour y inclure les résultats du suivi et de l'évaluation, des concertations avec les parties prenantes* ou de nouvelles informations scientifiques et techniques, ainsi que pour prendre en compte les modifications du contexte écologique, social et économique.</t>
  </si>
  <si>
    <t>L'Organisation* doit publier et mettre à disposition gratuitement le résumé du document de gestion*. A l'exclusion des informations confidentielles, les autres éléments pertinents du plan de gestion doivent être mis à la disposition des parties prenantes concernées* sur simple demande, au seul coût des frais de reproduction et de traitement.</t>
  </si>
  <si>
    <t>L'Organisation* doit, proportionnellement à l'échelle* et à l'intensité* des activités de gestion ainsi qu’aux risques* qu’elles engendrent, entreprendre activement et en toute transparence une concertation* avec les parties prenantes concernées* par ses activités de gestion et ses processus de suivi. L'Organisation doit concerter les parties prenantes intéressées* qui en font la demande.</t>
  </si>
  <si>
    <t xml:space="preserve">L'Organisation* doit réaliser un suivi de la mise en œuvre de son document de gestion* (comprenant ses politiques et ses objectifs*), ses progrès vis-à-vis des activités planifiées, et l'atteinte des cibles vérifiables. </t>
  </si>
  <si>
    <t>L'Organisation* doit réaliser un suivi et évaluer les impacts environnementaux et sociaux des activités menées dans l'Unité de Gestion*, et les changements dans ses conditions environnementales.</t>
  </si>
  <si>
    <t>L'Organisation* doit analyser les résultats du suivi et de l'évaluation et intégrer les conclusions de cette analyse dans le processus de planification.</t>
  </si>
  <si>
    <t xml:space="preserve">L'Organisation* doit mettre à disposition gratuitement un résumé des résultats du suivi, à l'exception des informations confidentielles. </t>
  </si>
  <si>
    <t xml:space="preserve">L'Organisation* doit avoir et mettre en œuvre un système de suivi et de traçabilité, proportionnel à l'échelle* et l’intensité* de ses activités de gestion ainsi qu’aux risques* qu’elles engendrent, pour attester le volume et l’origine de tous les produits issus de l'Unité de Gestion* et commercialisés sous le label FSC, en comparaison avec les prévisions annuelles. </t>
  </si>
  <si>
    <r>
      <rPr>
        <b/>
        <sz val="14"/>
        <color rgb="FF285C4D"/>
        <rFont val="Greycliff CF"/>
        <family val="3"/>
      </rPr>
      <t>Principe 9</t>
    </r>
    <r>
      <rPr>
        <b/>
        <sz val="11"/>
        <color theme="1"/>
        <rFont val="Greycliff CF"/>
        <family val="3"/>
      </rPr>
      <t xml:space="preserve">
</t>
    </r>
    <r>
      <rPr>
        <b/>
        <sz val="12"/>
        <color theme="1"/>
        <rFont val="Greycliff CF"/>
        <family val="3"/>
      </rPr>
      <t>Hautes Valeurs de Conservation</t>
    </r>
    <r>
      <rPr>
        <b/>
        <sz val="11"/>
        <color theme="1"/>
        <rFont val="Greycliff CF"/>
        <family val="3"/>
      </rPr>
      <t xml:space="preserve">
</t>
    </r>
    <r>
      <rPr>
        <sz val="11"/>
        <color theme="1"/>
        <rFont val="Greycliff CF"/>
        <family val="3"/>
      </rPr>
      <t>L'Organisation* doit préserver et/ou accroître les Hautes Valeurs de Conservation* dans l'Unité de Gestion* en appliquant le principe de précaution*.</t>
    </r>
  </si>
  <si>
    <t>L'Organisation*, par le biais d'une concertation* avec les parties prenantes concernées* et intéressées* et par d'autres moyens et d’autres sources, doit évaluer et consigner la présence et le statut des Hautes Valeurs de Conservation* suivantes dans l'Unité de Gestion*, en fonction de la probabilité de leur présence et proportionnellement à l'échelle* et à l'intensité* des activités de gestion ainsi qu’aux risques* qu’elles engendrent :
HVC 1 : Diversité des espèces : concentrations de diversité biologique*, incluant les espèces endémiques et les espèces rares, menacées ou en danger*, d’importance mondiale, régionale ou nationale.
HCV 2 – Ecosystèmes* et mosaïques à l’échelle du paysage : de vastes écosystèmes* à l'échelle du paysage et des mosaïques d'écosystèmes qui sont importants au niveau international, régional ou national, et qui abritent des populations viables de la plupart des espèces naturellement présentes selon un modèle naturel de distribution et d’abondance.
HVC 3 - Ecosystèmes et habitats : des écosystèmes, des habitats* ou des zones refuges* rares, menacés ou en danger*.
HVC 4 – Services écosystémiques critiques* : services écosystémiques* de base dans des situations critiques (dont la protection des zones de captage d'eau et le contrôle de l'érosion des sols et des pentes qui sont extrêmement vulnérables.
HVC 5 - Besoin des communautés : sites et ressources fondamentales pour satisfaire les besoins essentiels des communautés locales* ou des populations autochtones* (par exemple, pour les moyens de subsistance, la santé, la nutrition), identifiés par le biais d’une concertation avec ces communautés ou ces populations autochtones.
HVC 6 - Valeurs culturelles : sites, ressources, habitats et paysages* d'importance culturelle, archéologique ou historique au niveau international ou national, et/ou d'importance culturelle, écologique, économique ou religieuse/sacrée critique* pour la culture des communautés locales ou des populations autochtones, identifiés par le biais d'une concertation avec ces communautés locales ou ces populations autochtones.</t>
  </si>
  <si>
    <t xml:space="preserve">L'Organisation* doit développer des stratégies efficaces pour préserver et/ou accroître les Hautes Valeurs de Conservation* identifiées, par le biais d'une concertation* avec les parties prenantes concernées* et intéressées*, et les experts. </t>
  </si>
  <si>
    <t>L'Organisation* doit mettre en œuvre des stratégies et des actions permettant de préserver et/ou d'accroître les Hautes Valeurs de Conservation* identifiées. Ces stratégies et ces actions doivent être basées sur le principe de précaution* et doivent être proportionnelles à l'échelle* et à l'intensité* des activités de gestion ainsi qu’aux risques* qu’elles engendrent.</t>
  </si>
  <si>
    <t>L'Organisation* doit démontrer qu'elle met en œuvre un suivi périodique pour évaluer
les changements de statut des Hautes Valeurs de Conservation*, et doit adapter ses stratégies de gestion pour garantir leur protection efficace. Le contrôle doit être proportionnel à l'échelle* et à l'intensité* des activités de gestion ainsi qu’aux risques* qu’elles engendrent, et doit également inclure une concertation* avec les parties prenantes concernées* et intéressées*, et les experts.</t>
  </si>
  <si>
    <t>Après la récolte, et/ou conformément au document de gestion*, l'Organisation* doit, par des méthodes de régénération naturelle ou artificielle, régénérer le couvert végétal au moment opportun pour rétablir les conditions de pré-récolte ou des conditions plus naturelles.</t>
  </si>
  <si>
    <t xml:space="preserve">L'Organisation* doit utiliser, en vue de la régénération, des espèces qui sont écologiquement adaptées au site et aux objectifs* de gestion. L'Organisation doit utiliser pour la régénération des espèces natives* et des génotypes* locaux, à moins qu'une raison claire et convaincante ne justifie l'utilisation d'autres espèces. </t>
  </si>
  <si>
    <t>L'Organisation* ne doit utiliser des espèces exotiques* que lorsque les connaissances et/ou expérimentations ont montré que le caractère invasif pouvaient être contrôlé que des mesures d'atténuation efficaces sont en place.</t>
  </si>
  <si>
    <t>L'Organisation* ne doit pas utiliser d'organismes génétiquement modifiés* dans l'Unité de Gestion*.</t>
  </si>
  <si>
    <t xml:space="preserve">L'Organisation* doit utiliser des pratiques de sylviculture* écologiquement appropriées pour la végétation, les espèces, les sites et les objectifs* de gestion. </t>
  </si>
  <si>
    <t xml:space="preserve">L'Organisation* doit éviter ou viser à éliminer l'utilisation d'engrais. En cas d'utilisation d'engrais, l'Organisation doit éviter, limiter et/ou réparer les dommages causés aux valeurs environnementales*. </t>
  </si>
  <si>
    <t xml:space="preserve">L'Organisation* doit pratiquer la lutte intégrée contre les ravageurs et utiliser des
systèmes de sylviculture* qui évitent ou visent à éviter l'utilisation de pesticides* chimiques. L'Organisation ne doit pas utiliser de pesticides chimiques interdits par la politique du FSC. En cas d’utilisation de pesticides, l'Organisation doit prévenir, limiter et/ou réparer les dommages causés aux valeurs environnementales* et à la santé humaine. </t>
  </si>
  <si>
    <t>L'Organisation* doit minimiser, surveiller ou contrôler rigoureusement l'utilisation d'agents de lutte biologique* conformément aux protocoles scientifiques acceptés au niveau international*. En cas d'utilisation d'agents de lutte biologique, l'Organisation doit prévenir, limiter et/ou réparer les dommages causés aux Valeurs Environnementales*.</t>
  </si>
  <si>
    <t xml:space="preserve">L'Organisation* doit évaluer les risques de catastrophe naturelle et mettre en œuvre des activités qui en réduisent les impacts négatifs potentiels, proportionnellement à l'échelle*, à l'intensité* et au risque* engendré. </t>
  </si>
  <si>
    <t xml:space="preserve">L'Organisation* doit gérer le développement des infrastructures, les activités de transport, et la sylviculture*, de façon à protéger les ressources en eau et les sols, et à éviter, limiter et/ou réparer les perturbations subies par les espèces rares* et menacées*, les habitats*, les écosystèmes* et les valeurs du paysage* ainsi que les dommages qui leur sont causés. </t>
  </si>
  <si>
    <t>L'Organisation* doit gérer les activités associées à la récolte et à l'extraction des produits forestiers ligneux et non ligneux*, afin de préserver les valeurs environnementales*, de réduire les déchets marchands, et d'éviter les dommages causés aux autres produits et services.</t>
  </si>
  <si>
    <t>L'Organisation* doit gérer l'élimination des déchets de façon environnementalement appropriée.</t>
  </si>
  <si>
    <t>Nombre</t>
  </si>
  <si>
    <t>Action prévue</t>
  </si>
  <si>
    <t>Remarques</t>
  </si>
  <si>
    <t>Guide de l'utilisateur</t>
  </si>
  <si>
    <t>Plan d'action</t>
  </si>
  <si>
    <r>
      <rPr>
        <b/>
        <sz val="11"/>
        <color theme="1"/>
        <rFont val="Greycliff CF"/>
        <family val="3"/>
      </rPr>
      <t>Fonction "Supprimer" :</t>
    </r>
    <r>
      <rPr>
        <sz val="11"/>
        <color theme="1"/>
        <rFont val="Greycliff CF"/>
        <family val="3"/>
      </rPr>
      <t xml:space="preserve">
Pour effacer des réponses, vous devez sélectionner uniquement la cellule ou la colonne contenant les réponses et appuyer sur la touche "effacer" de votre clavier. Le système redémarrera et vous pourrez recommencer à répondre. Veillez à ne pas effacer les questions, les titres ou les noms de champs des tableaux.</t>
    </r>
  </si>
  <si>
    <t>Total des actions</t>
  </si>
  <si>
    <t>Actions prévues</t>
  </si>
  <si>
    <t>Année I</t>
  </si>
  <si>
    <t>Année II</t>
  </si>
  <si>
    <t>Année III</t>
  </si>
  <si>
    <t>Année IV</t>
  </si>
  <si>
    <t>Année V</t>
  </si>
  <si>
    <t>Planification des Critères de Base</t>
  </si>
  <si>
    <t>Principe</t>
  </si>
  <si>
    <t>Critère</t>
  </si>
  <si>
    <t>CFR</t>
  </si>
  <si>
    <t>Applicabilité</t>
  </si>
  <si>
    <t>Critères de Base</t>
  </si>
  <si>
    <t>Manejo integrado de plagas. (CB)</t>
  </si>
  <si>
    <t>Minimizar, monitorear y controlar estrictamente el uso de agentes de control biológico. (CB)</t>
  </si>
  <si>
    <t>Infraestructura y transporte de bajo impacto. (CB)</t>
  </si>
  <si>
    <t>Les plantations établies dans des zones forestières converties après 1994 ne sont pas éligibles à la certification (seules exceptions). (CB)</t>
  </si>
  <si>
    <t>Établir des politiques et des objectifs de gestion forestière. (CB)</t>
  </si>
  <si>
    <t>Système de traçabilité et de suivi des produits forestiers. (CB)</t>
  </si>
  <si>
    <t>Régénérer la couverture végétale affectée. (CB)</t>
  </si>
  <si>
    <t>Critères de Base à Faible Risque</t>
  </si>
  <si>
    <t>Planification des Critères d'Amélioration Continue</t>
  </si>
  <si>
    <t>Critères :</t>
  </si>
  <si>
    <t>Prévu :</t>
  </si>
  <si>
    <t>Avancer :</t>
  </si>
  <si>
    <t>Prévu pour 3 ans :</t>
  </si>
  <si>
    <t>Description des Critères</t>
  </si>
  <si>
    <t>Changements dans la planification des Critères de Base à Faible Risque</t>
  </si>
  <si>
    <t>Statut juridique de l'unité de gestion. (CB)</t>
  </si>
  <si>
    <t>Légalité de la gestion forestière. (CB)</t>
  </si>
  <si>
    <t>Légalité du transport et du commerce des produits forestiers. (CB)</t>
  </si>
  <si>
    <t>Identifier, prévenir et résoudre les litiges relevant du droit statutaire et du droit coutumier. (CB)</t>
  </si>
  <si>
    <t>S'engager publiquement à lutter contre la corruption. Se conformer à la législation anti-corruption. (CB)</t>
  </si>
  <si>
    <t>Soutenir la déclaration de l'OIT sur les droits des travailleurs. (CB)</t>
  </si>
  <si>
    <t>Mise en œuvre des pratiques en matière de santé et de sécurité au travail. (CB)</t>
  </si>
  <si>
    <t>Payer au moins le salaire minimum ou plus. (CB)</t>
  </si>
  <si>
    <t>Mécanismes de résolution des griefs et d'octroi de compensations. (CB)</t>
  </si>
  <si>
    <t>Identifier les peuples indigènes et leurs droits. (CB)</t>
  </si>
  <si>
    <t>Reconnaître et soutenir les droits des populations autochtones. (CB)</t>
  </si>
  <si>
    <t>Consentement libre, préalable et éclairé (CLPI) pour la délégation de gestion. (CB)</t>
  </si>
  <si>
    <t>Reconnaître et soutenir les droits des populations autochtones - Déclaration des Nations unies. (CB)</t>
  </si>
  <si>
    <t>Identifier les communautés locales et leurs droits. (CB)</t>
  </si>
  <si>
    <t>Reconnaître et soutenir les droits des communautés. (CB)</t>
  </si>
  <si>
    <t>Consentement libre, préalable et éclairé (CLPI) dans le cas où les peuples traditionnels délèguent ou cèdent des droits de gestion forestière. (CB)</t>
  </si>
  <si>
    <t>Mécanismes de résolution des griefs et de recours. (CB)</t>
  </si>
  <si>
    <t>Utilisation qui peut être maintenue de façon permanente. (CB)</t>
  </si>
  <si>
    <t>Évaluation des valeurs environnementales et des impacts négatifs potentiels. (CB)</t>
  </si>
  <si>
    <t>Identifier et évaluer l'ampleur, l'intensité et le risque des impacts sur les valeurs environnementales. (CB)</t>
  </si>
  <si>
    <t>Prévenir, atténuer et remédier aux impacts négatifs. (CB)</t>
  </si>
  <si>
    <t>Protéger les espèces rares et menacées et leurs habitats. (CB)</t>
  </si>
  <si>
    <t>Identifier et protéger ou restaurer les écosystèmes indigènes. (CB)</t>
  </si>
  <si>
    <t>Éviter les impacts négatifs sur l'eau. (CB)</t>
  </si>
  <si>
    <t>Ne pas convertir les forêts naturelles en plantations ou en d'autres utilisations des terres. (CB)</t>
  </si>
  <si>
    <t>Utiliser des espèces locales et écologiquement adaptées. (CB)</t>
  </si>
  <si>
    <t>Utilisation d'espèces exotiques uniquement si l'effet invasif est contrôlé. (CB)</t>
  </si>
  <si>
    <t>Pas d'utilisation d'organismes génétiquement modifiés (OGM). (CB)</t>
  </si>
  <si>
    <t>Utilisation de traitements sylvicoles écologiquement rationnels. (CB)</t>
  </si>
  <si>
    <t>Exploitation de mines et de carrières à faible impact. (CB)</t>
  </si>
  <si>
    <t>Légalité de l'organisation. (CAC)</t>
  </si>
  <si>
    <t>Protection de l'unité de gestion contre les activités illégales. (CAC)</t>
  </si>
  <si>
    <t>Équité entre les hommes et les femmes. (CAC)</t>
  </si>
  <si>
    <t>Fournir une formation et une supervision spécifiques à l'emploi. (CAC)</t>
  </si>
  <si>
    <t>Identifier et reconnaître les sites importants pour les populations autochtones. (CAC)</t>
  </si>
  <si>
    <t>Soutenir le droit de protéger et d'utiliser les connaissances traditionnelles des populations autochtones. (CAC)</t>
  </si>
  <si>
    <t>Offrir des opportunités (emploi, etc.) aux communautés. (CAC)</t>
  </si>
  <si>
    <t>Contribuer au développement des communautés. (CAC)</t>
  </si>
  <si>
    <t>Identifier, éviter et atténuer les impacts négatifs sur les communautés. (CAC)</t>
  </si>
  <si>
    <t>Identifier et protéger les sites d'importance particulière. (CAC)</t>
  </si>
  <si>
    <t>Soutenir le droit de protéger et d'utiliser les connaissances traditionnelles. (CAC)</t>
  </si>
  <si>
    <t>Avantages/produits diversifiés. (CAC)</t>
  </si>
  <si>
    <t>Les externalités positives et négatives sont incluses dans le plan de gestion. (CAC)</t>
  </si>
  <si>
    <t>Utiliser les installations de transformation locales, si possible. (CAC)</t>
  </si>
  <si>
    <t>Démontrer la viabilité économique. (CAC)</t>
  </si>
  <si>
    <t>Maintenir et prévenir les pertes de biodiversité.  Gérer et contrôler la chasse, la pêche et la cueillette. (CAC)</t>
  </si>
  <si>
    <t>Gérer les paysages et maintenir les valeurs paysagères. (CAC)</t>
  </si>
  <si>
    <t>Plan de gestion cohérent avec les politiques et les objectifs. (CAC)</t>
  </si>
  <si>
    <t>Objectifs de gestion vérifiables. (CAC)</t>
  </si>
  <si>
    <t>Révision et mise à jour périodiques du plan de gestion. (CAC)</t>
  </si>
  <si>
    <t>Résumé public du plan de gestion. (CAC)</t>
  </si>
  <si>
    <t>Impliquer les parties prenantes dans la planification et le suivi. (CAC)</t>
  </si>
  <si>
    <t>Contrôler la mise en œuvre du plan de gestion. (CAC)</t>
  </si>
  <si>
    <t>Contrôler et évaluer les impacts environnementaux et sociaux. (CAC)</t>
  </si>
  <si>
    <t>Intégration des résultats de la surveillance dans le plan de gestion. (CAC)</t>
  </si>
  <si>
    <t>Synthèse publique des résultats de la surveillance. (CAC)</t>
  </si>
  <si>
    <t>Réduire l'utilisation d'engrais. (CAC)</t>
  </si>
  <si>
    <t>Réduction des effets des catastrophes naturelles. (CAC)</t>
  </si>
  <si>
    <t>Gestion des déchets. (CAC)</t>
  </si>
  <si>
    <r>
      <rPr>
        <b/>
        <sz val="14"/>
        <color rgb="FF285C4D"/>
        <rFont val="Greycliff CF"/>
        <family val="3"/>
      </rPr>
      <t>Principe 1</t>
    </r>
    <r>
      <rPr>
        <b/>
        <sz val="11"/>
        <color theme="1"/>
        <rFont val="Greycliff CF"/>
        <family val="3"/>
      </rPr>
      <t xml:space="preserve">
</t>
    </r>
    <r>
      <rPr>
        <b/>
        <sz val="12"/>
        <color theme="1"/>
        <rFont val="Greycliff CF"/>
        <family val="3"/>
      </rPr>
      <t>Respect des lois</t>
    </r>
    <r>
      <rPr>
        <b/>
        <sz val="11"/>
        <color theme="1"/>
        <rFont val="Greycliff CF"/>
        <family val="3"/>
      </rPr>
      <t xml:space="preserve">
</t>
    </r>
    <r>
      <rPr>
        <sz val="11"/>
        <color theme="1"/>
        <rFont val="Greycliff CF"/>
        <family val="3"/>
      </rPr>
      <t>L'Organisation* doit respecter toutes les lois en vigueur*, tous les règlements et les traités internationaux ratifiés* au niveau national, tous les accords et conventions.</t>
    </r>
  </si>
  <si>
    <t>Le plan d'action est une exigence obligatoire pour que l'organisation obtienne la certification de gestion forestière FSC en appliquant la procédure d'amélioration continue (PAC). Il est également obligatoire de soumettre le plan d'action à l'organisme certificateur (OC) dans ce format (fichier Excel).</t>
  </si>
  <si>
    <t>Le plan d'action est composé de 5 étapes. Pour chaque étape, vous trouverez une feuille dans ce fichier Excel.</t>
  </si>
  <si>
    <r>
      <rPr>
        <b/>
        <sz val="11"/>
        <color theme="1"/>
        <rFont val="Greycliff CF"/>
        <family val="3"/>
      </rPr>
      <t>Note :</t>
    </r>
    <r>
      <rPr>
        <sz val="11"/>
        <color theme="1"/>
        <rFont val="Greycliff CF"/>
        <family val="3"/>
      </rPr>
      <t xml:space="preserve">
Bien qu'il ne soit pas toujours certain que les activités se dérouleront comme prévu, les activités qui perturbent le site doivent être planifiées le mieux possible. Si les activités ont lieu à des moments différents de ceux prévus, le plan peut être modifié et doit être soumis à l'approbation de l'organisme certificateur.</t>
    </r>
  </si>
  <si>
    <r>
      <rPr>
        <b/>
        <sz val="11"/>
        <color theme="1"/>
        <rFont val="Greycliff CF"/>
        <family val="3"/>
      </rPr>
      <t>Note :</t>
    </r>
    <r>
      <rPr>
        <sz val="11"/>
        <color theme="1"/>
        <rFont val="Greycliff CF"/>
        <family val="3"/>
      </rPr>
      <t xml:space="preserve">
Si, pour une raison quelconque, l'organisme considère qu'un critère d'amélioration continue n'est pas applicable, il peut choisir de ne pas le sélectionner dans ce tableau. La non-applicabilité des critères peut être proposée par l'organisation, mais doit être approuvée par l'organisme certificateur.</t>
    </r>
  </si>
  <si>
    <t>Démontrer publiquement son engagement envers les P&amp;C de FSC. (CB)</t>
  </si>
  <si>
    <t>Les unités de gestion* ne seront pas éligibles à la certification si elles contiennent des forêts naturelles* ou des zones à Haute Valeur de Conservation* converties après le 31 décembre 2020, à quelques exceptions près. (CB)</t>
  </si>
  <si>
    <t>Évaluer et enregistrer les Hautes Valeurs de Conservation. (CB)</t>
  </si>
  <si>
    <t>Maintenir ou améliorer les Hautes Valeurs de Conservation. (CAC)</t>
  </si>
  <si>
    <t>Stratégies de précaution pour le maintien ou l'amélioration des Hautes Valeurs de Conservation. (CAC)</t>
  </si>
  <si>
    <t>Surveillance des Hautes Valeurs de Conservation. (CAC)</t>
  </si>
  <si>
    <t>En cas de délégation du contrôle des activités de gestion, un accord contraignant doit être conclu entre l'Organisation* et les peuples traditionnels* par consentement libre, préalable et éclairé*. Cet accord doit définir sa durée, les dispositions relatives à la renégociation, au renouvellement, à la résiliation, les conditions économiques et les autres conditions. L'accord doit comprendre des dispositions permettant aux peuples traditionnels de contrôler le respect par l'Organisation des termes et conditions de l'accord.</t>
  </si>
  <si>
    <t xml:space="preserve">Les Unités de Gestion* ne sont pas éligibles à la certification si elles contiennent des forêts naturelles* ou des zones à Haute Valeur de Conservation* converties après le 31 décembre 2020, sauf dans les cas où la conversion :
a) affecte une partie très limitée* de la superficie de l'unité de gestion ; et
b) produirait des avantages* clairs, substantiels, supplémentaires, sûrs et à long terme pour la conservation et la société dans l'unité de gestion ; et
c) ne porte pas atteinte ou ne menace pas les Hautes Valeurs de Conservation, ou les sites ou ressources nécessaires au maintien ou à l'amélioration des Hautes Valeurs de Conservation. </t>
  </si>
  <si>
    <r>
      <rPr>
        <b/>
        <sz val="14"/>
        <color rgb="FF285C4D"/>
        <rFont val="Greycliff CF"/>
        <family val="3"/>
      </rPr>
      <t>Principe 5</t>
    </r>
    <r>
      <rPr>
        <b/>
        <sz val="11"/>
        <color theme="1"/>
        <rFont val="Greycliff CF"/>
        <family val="3"/>
      </rPr>
      <t xml:space="preserve">
</t>
    </r>
    <r>
      <rPr>
        <b/>
        <sz val="12"/>
        <color theme="1"/>
        <rFont val="Greycliff CF"/>
        <family val="3"/>
      </rPr>
      <t>Bénéfices générés par la forêt</t>
    </r>
    <r>
      <rPr>
        <b/>
        <sz val="11"/>
        <color theme="1"/>
        <rFont val="Greycliff CF"/>
        <family val="3"/>
      </rPr>
      <t xml:space="preserve">
</t>
    </r>
    <r>
      <rPr>
        <sz val="11"/>
        <color theme="1"/>
        <rFont val="Greycliff CF"/>
        <family val="3"/>
      </rPr>
      <t>L'Organisation* doit gérer efficacement les divers produits et services de l'Unité de Gestion* afin de préserver ou d'accroître à long terme la viabilité économique* et la variété des bénéfices environnementaux et sociaux.</t>
    </r>
  </si>
  <si>
    <r>
      <rPr>
        <b/>
        <sz val="14"/>
        <color rgb="FF285C4D"/>
        <rFont val="Greycliff CF"/>
        <family val="3"/>
      </rPr>
      <t>Principe 6</t>
    </r>
    <r>
      <rPr>
        <b/>
        <sz val="11"/>
        <color theme="1"/>
        <rFont val="Greycliff CF"/>
        <family val="3"/>
      </rPr>
      <t xml:space="preserve">
</t>
    </r>
    <r>
      <rPr>
        <b/>
        <sz val="12"/>
        <color theme="1"/>
        <rFont val="Greycliff CF"/>
        <family val="3"/>
      </rPr>
      <t>Valeurs et impacts environnementaux</t>
    </r>
    <r>
      <rPr>
        <b/>
        <sz val="11"/>
        <color theme="1"/>
        <rFont val="Greycliff CF"/>
        <family val="3"/>
      </rPr>
      <t xml:space="preserve">
</t>
    </r>
    <r>
      <rPr>
        <sz val="11"/>
        <color theme="1"/>
        <rFont val="Greycliff CF"/>
        <family val="3"/>
      </rPr>
      <t>L'Organisation* doit maintenir, conserver et/ou restaurer les services écosystémiques* et les valeurs environnementales* de l'Unité de Gestion*, et doit éviter, corriger ou limiter les impacts environnementaux négatifs.</t>
    </r>
  </si>
  <si>
    <r>
      <rPr>
        <b/>
        <sz val="14"/>
        <color rgb="FF285C4D"/>
        <rFont val="Greycliff CF"/>
        <family val="3"/>
      </rPr>
      <t>Principe 7</t>
    </r>
    <r>
      <rPr>
        <b/>
        <sz val="11"/>
        <color theme="1"/>
        <rFont val="Greycliff CF"/>
        <family val="3"/>
      </rPr>
      <t xml:space="preserve">
</t>
    </r>
    <r>
      <rPr>
        <b/>
        <sz val="12"/>
        <color theme="1"/>
        <rFont val="Greycliff CF"/>
        <family val="3"/>
      </rPr>
      <t>Planification de la gestion</t>
    </r>
    <r>
      <rPr>
        <b/>
        <sz val="11"/>
        <color theme="1"/>
        <rFont val="Greycliff CF"/>
        <family val="3"/>
      </rPr>
      <t xml:space="preserve">
</t>
    </r>
    <r>
      <rPr>
        <sz val="11"/>
        <color theme="1"/>
        <rFont val="Greycliff CF"/>
        <family val="3"/>
      </rPr>
      <t xml:space="preserve">
L'Organisation* doit disposer d'un document de gestion* concordant avec ses politiques et ses objectifs*, et proportionnel à l'échelle* et à l'intensité* des activités de gestion ainsi qu’aux risques* qu’elles engendrent. Le document de gestion* doit être mis en œuvre et actualisé à partir des informations issues des activités de suivi, afin de promouvoir une gestion adaptative*. Le plan et les procédures associées doivent être suffisants pour guider le personnel, informer les parties prenantes concernées* et intéressées* et pour justifier les décisions en matière de gestion. </t>
    </r>
  </si>
  <si>
    <r>
      <rPr>
        <b/>
        <sz val="14"/>
        <color rgb="FF285C4D"/>
        <rFont val="Greycliff CF"/>
        <family val="3"/>
      </rPr>
      <t>Principe 8</t>
    </r>
    <r>
      <rPr>
        <b/>
        <sz val="11"/>
        <color theme="1"/>
        <rFont val="Greycliff CF"/>
        <family val="3"/>
      </rPr>
      <t xml:space="preserve">
</t>
    </r>
    <r>
      <rPr>
        <b/>
        <sz val="12"/>
        <color theme="1"/>
        <rFont val="Greycliff CF"/>
        <family val="3"/>
      </rPr>
      <t>Suivi et evaluation</t>
    </r>
    <r>
      <rPr>
        <b/>
        <sz val="11"/>
        <color theme="1"/>
        <rFont val="Greycliff CF"/>
        <family val="3"/>
      </rPr>
      <t xml:space="preserve">
</t>
    </r>
    <r>
      <rPr>
        <sz val="11"/>
        <color theme="1"/>
        <rFont val="Greycliff CF"/>
        <family val="3"/>
      </rPr>
      <t>L'Organisation* doit démontrer que les progrès accomplis en vue d'atteindre les objectifs* de gestion, les impacts des activités de gestion et l'état de l'unité de gestion* sont suivis et évalués, proportionnellement à l'échelle* et à l'intensité* des activités de gestion ainsi qu’aux risques* qu’elles engendrent, afin de mettre en œuvre une gestion adaptative*.</t>
    </r>
  </si>
  <si>
    <r>
      <rPr>
        <b/>
        <sz val="14"/>
        <color rgb="FF285C4D"/>
        <rFont val="Greycliff CF"/>
        <family val="3"/>
      </rPr>
      <t>Principe 10</t>
    </r>
    <r>
      <rPr>
        <b/>
        <sz val="11"/>
        <color theme="1"/>
        <rFont val="Greycliff CF"/>
        <family val="3"/>
      </rPr>
      <t xml:space="preserve">
</t>
    </r>
    <r>
      <rPr>
        <b/>
        <sz val="12"/>
        <rFont val="Greycliff CF"/>
        <family val="3"/>
      </rPr>
      <t>Mise en œuvre des activites de gestion</t>
    </r>
    <r>
      <rPr>
        <b/>
        <sz val="11"/>
        <color theme="1"/>
        <rFont val="Greycliff CF"/>
        <family val="3"/>
      </rPr>
      <t xml:space="preserve">
</t>
    </r>
    <r>
      <rPr>
        <sz val="11"/>
        <color theme="1"/>
        <rFont val="Greycliff CF"/>
        <family val="3"/>
      </rPr>
      <t xml:space="preserve">Les activités de gestion conduites par ou pour l'Organisation*, dans le cadre de l'Unité de Gestion*, doivent être sélectionnées et mises en œuvre conformément à la fois aux politiques et objectifs* économiques, environnementaux et sociaux de l'Organisation, et aux Principes* et Critères*. </t>
    </r>
  </si>
  <si>
    <r>
      <rPr>
        <b/>
        <sz val="14"/>
        <color rgb="FF285C4D"/>
        <rFont val="Greycliff CF"/>
        <family val="3"/>
      </rPr>
      <t>Principe 3</t>
    </r>
    <r>
      <rPr>
        <b/>
        <sz val="11"/>
        <color theme="1"/>
        <rFont val="Greycliff CF"/>
        <family val="3"/>
      </rPr>
      <t xml:space="preserve">
</t>
    </r>
    <r>
      <rPr>
        <b/>
        <sz val="12"/>
        <color theme="1"/>
        <rFont val="Greycliff CF"/>
        <family val="3"/>
      </rPr>
      <t xml:space="preserve">Droits des populations autochtones
</t>
    </r>
    <r>
      <rPr>
        <b/>
        <sz val="11"/>
        <color theme="1"/>
        <rFont val="Greycliff CF"/>
        <family val="3"/>
      </rPr>
      <t xml:space="preserve">
</t>
    </r>
    <r>
      <rPr>
        <sz val="11"/>
        <color theme="1"/>
        <rFont val="Greycliff CF"/>
        <family val="3"/>
      </rPr>
      <t>L’Organisation* doit identifier et soutenir* les droits légaux et coutumiers* des populations autochtones* en matière de propriété, d'utilisation et de gestion des sols, des territoires et des ressources concernées par les activités de gestion.</t>
    </r>
  </si>
  <si>
    <r>
      <rPr>
        <b/>
        <sz val="14"/>
        <color rgb="FF285C4D"/>
        <rFont val="Greycliff CF"/>
        <family val="3"/>
      </rPr>
      <t>Principe 4</t>
    </r>
    <r>
      <rPr>
        <b/>
        <sz val="11"/>
        <color theme="1"/>
        <rFont val="Greycliff CF"/>
        <family val="3"/>
      </rPr>
      <t xml:space="preserve">
</t>
    </r>
    <r>
      <rPr>
        <b/>
        <sz val="12"/>
        <color theme="1"/>
        <rFont val="Greycliff CF"/>
        <family val="3"/>
      </rPr>
      <t>Relations avec les communautés</t>
    </r>
    <r>
      <rPr>
        <b/>
        <sz val="11"/>
        <color theme="1"/>
        <rFont val="Greycliff CF"/>
        <family val="3"/>
      </rPr>
      <t xml:space="preserve">
</t>
    </r>
    <r>
      <rPr>
        <sz val="11"/>
        <color theme="1"/>
        <rFont val="Greycliff CF"/>
        <family val="3"/>
      </rPr>
      <t xml:space="preserve">L'Organisation* doit contribuer à préserver ou à accroître le bien-être social et économique des communautés locales*. </t>
    </r>
  </si>
  <si>
    <t>Les unités de gestion* contenant des plantations* établies sur des zones converties de forêts naturelles* entre le 1er décembre 1994 et le 31 décembre 2020 ne sont pas éligibles à la certification, sauf dans les cas suivants
a) la conversion a affecté une partie très limitée* de l'unité de gestion et produit des avantages évidents en matière de conservation* à long terme,
a) la conversion a affecté une partie très limitée* de l'unité de gestion et produit des avantages clairs, substantiels, supplémentaires et sûrs en matière de conservation* à long terme dans l'unité de gestion
b) l'organisation* qui était directement ou indirectement impliquée dans la conversion démontre la restitution de tous les préjudices sociaux et la réparation proportionnelle des préjudices environnementaux comme spécifié dans le FSC Remedy Framework applicable, ou
c) L'Organisation qui n'a pas été impliquée dans la conversion mais qui a acquis des Unités de Gestion où la conversion a eu lieu, démontre la restitution des préjudices sociaux prioritaires et la réparation partielle des préjudices environnementaux comme spécifié dans le Cadre de Réparation FSC applicable.</t>
  </si>
  <si>
    <t>Cette fiche n'est pas la traduction officielle en français des Principes et Critères du FSC. Lorsque les Principes et Critères seront officiellement publiés en français, cette fiche sera remplacée.</t>
  </si>
  <si>
    <r>
      <rPr>
        <b/>
        <sz val="11"/>
        <color theme="1"/>
        <rFont val="Greycliff CF"/>
        <family val="3"/>
      </rPr>
      <t>Fiche 4 : Changements dans la planification des  critères à faible risque (CFR)</t>
    </r>
    <r>
      <rPr>
        <sz val="11"/>
        <color theme="1"/>
        <rFont val="Greycliff CF"/>
        <family val="3"/>
      </rPr>
      <t xml:space="preserve">
Si, pour une raison quelconque, la planification des activités de perturbation du site doit être modifiée, le nouveau plan doit être inscrit dans le tableau de cette feuille et soumis dès que possible à l'approbation de l'organisme certificateur.</t>
    </r>
  </si>
  <si>
    <r>
      <rPr>
        <b/>
        <sz val="11"/>
        <color theme="1"/>
        <rFont val="Greycliff CF"/>
        <family val="3"/>
      </rPr>
      <t>Fiche 5 : Plan des critères d'amélioration continue</t>
    </r>
    <r>
      <rPr>
        <sz val="11"/>
        <color theme="1"/>
        <rFont val="Greycliff CF"/>
        <family val="3"/>
      </rPr>
      <t xml:space="preserve">
Dans le tableau de cette feuille, les critères d'amélioration continue (CMC) doivent être planifiés conformément aux règles établies dans la procédure d'amélioration continue (section 3.3).
N'oubliez pas que la moitié (50 %) des critères d'amélioration continue doit être remplie au cours des années 1, 2 et 3 du cycle du plan d'action et avant l'évaluation de suivi de l'année 3. Les 50 % restants doivent être planifiés pour les années 4 et 5, avant la réévaluation. Le respect des critères à faible risque (CRB)  doit être démontré avant toute activité de perturbation du site. Dans le cas des unités de gestion inactives, le respect de ces critères ne doit pas être démontré.</t>
    </r>
  </si>
  <si>
    <r>
      <rPr>
        <b/>
        <sz val="11"/>
        <color theme="1"/>
        <rFont val="Greycliff CF"/>
        <family val="3"/>
      </rPr>
      <t>Fiche 3 : Plan des critères de base</t>
    </r>
    <r>
      <rPr>
        <sz val="11"/>
        <color theme="1"/>
        <rFont val="Greycliff CF"/>
        <family val="3"/>
      </rPr>
      <t xml:space="preserve">
Conformément à la procédure d'amélioration continue (section 3.3.), la conformité à tous les critères de base doit être démontrée dans l'évaluation principale si l'unité de gestion est censée être active au cours de l'une des trois (3) premières années du cycle du plan d'action. Cela signifie que si votre unité de gestion est active au cours de l'une des trois premières années du cycle du plan d'action, vous devez cocher tous les critères de base applicables dans cette feuille. Si votre unité de gestion est inactive au cours des trois premières années, vous n'avez pas à démontrer la conformité avec les critères à faible risque au cours de l'évaluation principale, c'est-à-dire que vous n'avez pas à cocher les critères applicables dans cette fiche. Les critères à faible risque sont marqués en bleu. </t>
    </r>
  </si>
  <si>
    <r>
      <rPr>
        <b/>
        <sz val="11"/>
        <color theme="1"/>
        <rFont val="Greycliff CF"/>
        <family val="3"/>
      </rPr>
      <t>Note :</t>
    </r>
    <r>
      <rPr>
        <sz val="11"/>
        <color theme="1"/>
        <rFont val="Greycliff CF"/>
        <family val="3"/>
      </rPr>
      <t xml:space="preserve">
Si l'organisme considère que, </t>
    </r>
    <r>
      <rPr>
        <sz val="11"/>
        <rFont val="Greycliff CF"/>
        <family val="3"/>
      </rPr>
      <t>pour toute autre raison</t>
    </r>
    <r>
      <rPr>
        <b/>
        <sz val="11"/>
        <rFont val="Greycliff CF"/>
        <family val="3"/>
      </rPr>
      <t xml:space="preserve">, </t>
    </r>
    <r>
      <rPr>
        <sz val="11"/>
        <color theme="1"/>
        <rFont val="Greycliff CF"/>
        <family val="3"/>
      </rPr>
      <t>une norme fondamentale n'est pas applicable, il peut décider de ne pas la sélectionner dans ce tableau. La non-applicabilité des normes peut être proposée par l'organisation, mais doit être approuvée par l'organisme certificateur.</t>
    </r>
  </si>
  <si>
    <r>
      <rPr>
        <b/>
        <sz val="11"/>
        <color theme="1"/>
        <rFont val="Greycliff CF"/>
        <family val="3"/>
      </rPr>
      <t>Fiche 1 : Identifier les activités de perturbation du site</t>
    </r>
    <r>
      <rPr>
        <sz val="11"/>
        <color theme="1"/>
        <rFont val="Greycliff CF"/>
        <family val="3"/>
      </rPr>
      <t xml:space="preserve">
Complétez le tableau (colonne C) avec les activités qui seront menées dans votre (vos) unité(s) de gestion pendant le cycle du plan d'action (5 ans) et qui répondent à la définition du FSC pour les activités de perturbation du site.
Vous pouvez ajouter des commentaires dans la colonne E.</t>
    </r>
  </si>
  <si>
    <r>
      <rPr>
        <b/>
        <sz val="11"/>
        <color theme="1"/>
        <rFont val="Greycliff CF"/>
        <family val="3"/>
      </rPr>
      <t>Fiche 2 : Planifier les activités de perturbation du site</t>
    </r>
    <r>
      <rPr>
        <sz val="11"/>
        <color theme="1"/>
        <rFont val="Greycliff CF"/>
        <family val="3"/>
      </rPr>
      <t xml:space="preserve">
Dans ce tableau, établissez le plan des activités de perturbation du site que vous réaliserez pendant le cycle du plan d'action (5 ans).
Les activités de perturbation du site saisies dans la feuille précédente apparaissent dans l'onglet situé en bas à droite de chaque cellule. Vous pouvez y sélectionner les activités que vous prévoyez de mettre en œuvre par trimestre et par année.
Vous pouvez ajouter autant de lignes (trimestres) que nécessaire en tirant vers le bas à partir de la dernière cellule de la colonne E. Il y a un petit triangle vert à sélectionner et à partir de là, vous pouvez vous déplacer vers le bas pour créer d'autres lignes.
Vous pouvez nommer les quarts de cellules (quarts 1-4) en bas à droite des quarts de cellules.
Par exemple : si vous prévoyez de mener quatre activités différentes de perturbation du site au cours du premier trimestre de l'année 2, vous pouvez ajouter 4 lignes et les nommer toutes "Trimestre II" et ajouter les informations dans la colonne Année 2.</t>
    </r>
  </si>
  <si>
    <t>Identifier les activités de perturbation du site</t>
  </si>
  <si>
    <t>Activités de perturbation du site</t>
  </si>
  <si>
    <t>Planification d'activités de perturbation du site</t>
  </si>
  <si>
    <t>Les Principes et Critères FSC Version 5 -3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</si>
</sst>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theme="1"/>
      <name val="Greycliff CF"/>
      <family val="3"/>
    </font>
    <font>
      <b/>
      <sz val="11"/>
      <color theme="1"/>
      <name val="Greycliff CF"/>
      <family val="3"/>
    </font>
    <font>
      <sz val="11"/>
      <color theme="1"/>
      <name val="Aptos Narrow"/>
      <family val="2"/>
      <scheme val="minor"/>
    </font>
    <font>
      <b/>
      <sz val="11"/>
      <color theme="0"/>
      <name val="Arial"/>
      <family val="2"/>
    </font>
    <font>
      <b/>
      <sz val="18"/>
      <color theme="0"/>
      <name val="Greycliff CF"/>
      <family val="3"/>
    </font>
    <font>
      <sz val="12"/>
      <color theme="1"/>
      <name val="Greycliff CF"/>
      <family val="3"/>
    </font>
    <font>
      <i/>
      <sz val="11"/>
      <color theme="1"/>
      <name val="Greycliff CF"/>
      <family val="3"/>
    </font>
    <font>
      <sz val="11"/>
      <name val="Greycliff CF"/>
      <family val="3"/>
    </font>
    <font>
      <sz val="11"/>
      <color theme="3" tint="-0.249977111117893"/>
      <name val="Greycliff CF"/>
      <family val="3"/>
    </font>
    <font>
      <b/>
      <sz val="11"/>
      <name val="Greycliff CF"/>
      <family val="3"/>
    </font>
    <font>
      <b/>
      <sz val="14"/>
      <color rgb="FF285C4D"/>
      <name val="Greycliff CF"/>
      <family val="3"/>
    </font>
    <font>
      <b/>
      <sz val="12"/>
      <name val="Greycliff CF"/>
      <family val="3"/>
    </font>
    <font>
      <b/>
      <sz val="12"/>
      <color theme="1"/>
      <name val="Greycliff CF"/>
      <family val="3"/>
    </font>
    <font>
      <b/>
      <sz val="18"/>
      <color rgb="FFF1F8E8"/>
      <name val="Greycliff CF"/>
      <family val="3"/>
    </font>
    <font>
      <sz val="18"/>
      <color theme="1"/>
      <name val="Greycliff CF"/>
      <family val="3"/>
    </font>
    <font>
      <b/>
      <sz val="12"/>
      <color theme="0"/>
      <name val="Greycliff CF"/>
      <family val="3"/>
    </font>
    <font>
      <sz val="11"/>
      <color rgb="FF285C4D"/>
      <name val="Greycliff CF"/>
      <family val="3"/>
    </font>
    <font>
      <sz val="11"/>
      <color rgb="FFD0D1DB"/>
      <name val="Greycliff CF"/>
      <family val="3"/>
    </font>
    <font>
      <b/>
      <sz val="14"/>
      <color theme="1"/>
      <name val="Greycliff CF"/>
      <family val="3"/>
    </font>
    <font>
      <i/>
      <sz val="11"/>
      <name val="Greycliff CF"/>
      <family val="3"/>
    </font>
  </fonts>
  <fills count="11">
    <fill>
      <patternFill patternType="none"/>
    </fill>
    <fill>
      <patternFill patternType="gray125"/>
    </fill>
    <fill>
      <patternFill patternType="solid">
        <fgColor theme="0"/>
        <bgColor indexed="64"/>
      </patternFill>
    </fill>
    <fill>
      <patternFill patternType="solid">
        <fgColor rgb="FF78BE20"/>
        <bgColor indexed="64"/>
      </patternFill>
    </fill>
    <fill>
      <patternFill patternType="solid">
        <fgColor rgb="FF285C4D"/>
        <bgColor indexed="64"/>
      </patternFill>
    </fill>
    <fill>
      <patternFill patternType="solid">
        <fgColor rgb="FFF1F8E8"/>
        <bgColor indexed="64"/>
      </patternFill>
    </fill>
    <fill>
      <patternFill patternType="solid">
        <fgColor rgb="FFD0D1DB"/>
        <bgColor indexed="64"/>
      </patternFill>
    </fill>
    <fill>
      <patternFill patternType="solid">
        <fgColor rgb="FF8ABADD"/>
        <bgColor indexed="64"/>
      </patternFill>
    </fill>
    <fill>
      <patternFill patternType="solid">
        <fgColor rgb="FFD4BE97"/>
        <bgColor indexed="64"/>
      </patternFill>
    </fill>
    <fill>
      <patternFill patternType="solid">
        <fgColor rgb="FFEBD99F"/>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rgb="FF003566"/>
      </top>
      <bottom style="thin">
        <color rgb="FF003566"/>
      </bottom>
      <diagonal/>
    </border>
    <border>
      <left/>
      <right/>
      <top style="thin">
        <color rgb="FF003566"/>
      </top>
      <bottom style="medium">
        <color indexed="64"/>
      </bottom>
      <diagonal/>
    </border>
    <border>
      <left style="medium">
        <color indexed="64"/>
      </left>
      <right style="medium">
        <color indexed="64"/>
      </right>
      <top style="thin">
        <color rgb="FF003566"/>
      </top>
      <bottom style="thin">
        <color rgb="FF003566"/>
      </bottom>
      <diagonal/>
    </border>
    <border>
      <left style="medium">
        <color indexed="64"/>
      </left>
      <right style="medium">
        <color indexed="64"/>
      </right>
      <top style="thin">
        <color rgb="FF003566"/>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3566"/>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rgb="FF78BE20"/>
      </left>
      <right style="thin">
        <color rgb="FF78BE20"/>
      </right>
      <top style="thin">
        <color rgb="FF78BE20"/>
      </top>
      <bottom style="thin">
        <color rgb="FF78BE2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s>
  <cellStyleXfs count="2">
    <xf numFmtId="0" fontId="0" fillId="0" borderId="0"/>
    <xf numFmtId="9" fontId="3" fillId="0" borderId="0" applyFont="0" applyFill="0" applyBorder="0" applyAlignment="0" applyProtection="0"/>
  </cellStyleXfs>
  <cellXfs count="114">
    <xf numFmtId="0" fontId="0" fillId="0" borderId="0" xfId="0"/>
    <xf numFmtId="0" fontId="1"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6" borderId="0" xfId="0" applyFont="1" applyFill="1" applyAlignment="1">
      <alignment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1" fillId="0" borderId="20"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horizontal="center" vertical="center"/>
    </xf>
    <xf numFmtId="0" fontId="8" fillId="0" borderId="22" xfId="0" applyFont="1" applyBorder="1" applyAlignment="1">
      <alignment horizontal="center" vertical="center"/>
    </xf>
    <xf numFmtId="0" fontId="1" fillId="0" borderId="23" xfId="0" applyFont="1" applyBorder="1" applyAlignment="1">
      <alignment horizontal="center" vertical="center"/>
    </xf>
    <xf numFmtId="0" fontId="11" fillId="5" borderId="1" xfId="0" applyFont="1" applyFill="1" applyBorder="1" applyAlignment="1">
      <alignment vertical="center"/>
    </xf>
    <xf numFmtId="0" fontId="15" fillId="6" borderId="0" xfId="0" applyFont="1" applyFill="1" applyAlignment="1">
      <alignment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 xfId="0" applyFont="1" applyFill="1" applyBorder="1" applyAlignment="1">
      <alignment horizontal="center" vertical="center"/>
    </xf>
    <xf numFmtId="0" fontId="6" fillId="2" borderId="0" xfId="0" applyFont="1" applyFill="1" applyAlignment="1">
      <alignment vertical="center"/>
    </xf>
    <xf numFmtId="0" fontId="6" fillId="6" borderId="0" xfId="0" applyFont="1" applyFill="1" applyAlignment="1">
      <alignment vertical="center"/>
    </xf>
    <xf numFmtId="0" fontId="16" fillId="3" borderId="1" xfId="0" applyFont="1" applyFill="1" applyBorder="1" applyAlignment="1">
      <alignment horizontal="center" vertical="center"/>
    </xf>
    <xf numFmtId="0" fontId="18" fillId="6" borderId="0" xfId="0" applyFont="1" applyFill="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8" fillId="6" borderId="0" xfId="0" applyFont="1" applyFill="1" applyAlignment="1">
      <alignment vertical="center"/>
    </xf>
    <xf numFmtId="0" fontId="2" fillId="7" borderId="1" xfId="0" applyFont="1" applyFill="1" applyBorder="1" applyAlignment="1">
      <alignment horizontal="center" vertical="center"/>
    </xf>
    <xf numFmtId="0" fontId="10" fillId="2" borderId="0" xfId="0" applyFont="1" applyFill="1" applyAlignment="1">
      <alignment horizontal="left" vertical="center"/>
    </xf>
    <xf numFmtId="9" fontId="1" fillId="2" borderId="0" xfId="0" applyNumberFormat="1" applyFont="1" applyFill="1" applyAlignment="1">
      <alignment horizontal="left" indent="1"/>
    </xf>
    <xf numFmtId="0" fontId="1" fillId="2" borderId="0" xfId="0" applyFont="1" applyFill="1"/>
    <xf numFmtId="0" fontId="2" fillId="9" borderId="12" xfId="0" applyFont="1" applyFill="1" applyBorder="1" applyAlignment="1">
      <alignment horizontal="left" vertical="center"/>
    </xf>
    <xf numFmtId="0" fontId="1" fillId="9" borderId="24" xfId="0" applyFont="1" applyFill="1" applyBorder="1" applyAlignment="1">
      <alignment horizontal="left" vertical="center"/>
    </xf>
    <xf numFmtId="0" fontId="8" fillId="8" borderId="29" xfId="0" applyFont="1" applyFill="1" applyBorder="1" applyAlignment="1">
      <alignment horizontal="center" vertical="center"/>
    </xf>
    <xf numFmtId="0" fontId="8" fillId="8" borderId="30" xfId="0" applyFont="1" applyFill="1" applyBorder="1" applyAlignment="1">
      <alignment horizontal="center" vertical="center"/>
    </xf>
    <xf numFmtId="9" fontId="8" fillId="8" borderId="19" xfId="1" applyFont="1" applyFill="1" applyBorder="1" applyAlignment="1">
      <alignment horizontal="center" vertical="center"/>
    </xf>
    <xf numFmtId="9" fontId="8" fillId="9" borderId="19" xfId="1" applyFont="1" applyFill="1" applyBorder="1" applyAlignment="1">
      <alignment horizontal="center" vertical="center"/>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0" borderId="31" xfId="0" applyFont="1" applyBorder="1" applyAlignment="1">
      <alignment horizontal="center" vertical="center" wrapText="1"/>
    </xf>
    <xf numFmtId="0" fontId="1" fillId="0" borderId="32" xfId="0" applyFont="1" applyBorder="1" applyAlignment="1">
      <alignment horizontal="left" vertical="center" wrapText="1"/>
    </xf>
    <xf numFmtId="0" fontId="1" fillId="2" borderId="31" xfId="0" applyFont="1" applyFill="1" applyBorder="1" applyAlignment="1">
      <alignment horizontal="center" vertical="center" wrapText="1"/>
    </xf>
    <xf numFmtId="0" fontId="1" fillId="0" borderId="32" xfId="0" applyFont="1" applyBorder="1" applyAlignment="1">
      <alignment vertical="center" wrapText="1"/>
    </xf>
    <xf numFmtId="0" fontId="8" fillId="0" borderId="31" xfId="0" applyFont="1" applyBorder="1" applyAlignment="1">
      <alignment horizontal="center" vertical="center"/>
    </xf>
    <xf numFmtId="0" fontId="9" fillId="2" borderId="31" xfId="0" applyFont="1" applyFill="1" applyBorder="1" applyAlignment="1">
      <alignment horizontal="center" vertical="center" wrapText="1"/>
    </xf>
    <xf numFmtId="0" fontId="8" fillId="0" borderId="31" xfId="0" applyFont="1" applyBorder="1" applyAlignment="1">
      <alignment horizontal="center" vertical="center" wrapText="1"/>
    </xf>
    <xf numFmtId="0" fontId="1" fillId="2" borderId="1" xfId="0" applyFont="1" applyFill="1" applyBorder="1" applyAlignment="1">
      <alignment vertical="center" wrapText="1"/>
    </xf>
    <xf numFmtId="0" fontId="8" fillId="2" borderId="22" xfId="0" applyFont="1" applyFill="1" applyBorder="1" applyAlignment="1">
      <alignment horizontal="center" vertical="center"/>
    </xf>
    <xf numFmtId="0" fontId="1" fillId="0" borderId="34" xfId="0" applyFont="1" applyBorder="1" applyAlignment="1">
      <alignment horizontal="center" vertical="center"/>
    </xf>
    <xf numFmtId="16" fontId="1" fillId="0" borderId="22" xfId="0" applyNumberFormat="1" applyFont="1" applyBorder="1" applyAlignment="1">
      <alignment horizontal="center" vertical="center"/>
    </xf>
    <xf numFmtId="0" fontId="1" fillId="2" borderId="0" xfId="0" applyFont="1" applyFill="1" applyAlignment="1">
      <alignment horizontal="left" vertical="center"/>
    </xf>
    <xf numFmtId="0" fontId="1" fillId="7" borderId="37" xfId="0" applyFont="1" applyFill="1" applyBorder="1" applyAlignment="1">
      <alignment vertical="center" wrapText="1"/>
    </xf>
    <xf numFmtId="0" fontId="1" fillId="6" borderId="37" xfId="0" applyFont="1" applyFill="1" applyBorder="1" applyAlignment="1">
      <alignment vertical="center" wrapText="1"/>
    </xf>
    <xf numFmtId="0" fontId="1" fillId="5" borderId="37" xfId="0" applyFont="1" applyFill="1" applyBorder="1" applyAlignment="1">
      <alignment vertical="center" wrapText="1"/>
    </xf>
    <xf numFmtId="0" fontId="1" fillId="8" borderId="37" xfId="0" applyFont="1" applyFill="1" applyBorder="1" applyAlignment="1">
      <alignment vertical="center" wrapText="1"/>
    </xf>
    <xf numFmtId="0" fontId="1" fillId="9" borderId="37" xfId="0" applyFont="1" applyFill="1" applyBorder="1" applyAlignment="1">
      <alignment vertical="center" wrapText="1"/>
    </xf>
    <xf numFmtId="0" fontId="1" fillId="3" borderId="37" xfId="0" applyFont="1" applyFill="1" applyBorder="1" applyAlignment="1">
      <alignment vertical="center" wrapText="1"/>
    </xf>
    <xf numFmtId="0" fontId="1" fillId="2" borderId="1" xfId="0" applyFont="1" applyFill="1" applyBorder="1" applyAlignment="1" applyProtection="1">
      <alignment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7"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3"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33" xfId="0" applyFont="1" applyFill="1" applyBorder="1" applyAlignment="1" applyProtection="1">
      <alignment vertical="center"/>
      <protection locked="0"/>
    </xf>
    <xf numFmtId="0" fontId="1" fillId="2" borderId="25" xfId="0" applyFont="1" applyFill="1" applyBorder="1" applyAlignment="1" applyProtection="1">
      <alignment vertical="center"/>
      <protection locked="0"/>
    </xf>
    <xf numFmtId="0" fontId="1" fillId="2" borderId="26" xfId="0" applyFont="1" applyFill="1" applyBorder="1" applyAlignment="1" applyProtection="1">
      <alignment vertical="center"/>
      <protection locked="0"/>
    </xf>
    <xf numFmtId="0" fontId="1" fillId="6" borderId="0" xfId="0" applyFont="1" applyFill="1" applyAlignment="1">
      <alignment horizontal="left" vertical="center"/>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0" fontId="7" fillId="0" borderId="32" xfId="0" applyFont="1" applyBorder="1" applyAlignment="1">
      <alignment horizontal="left" vertical="center" wrapText="1"/>
    </xf>
    <xf numFmtId="0" fontId="7" fillId="0" borderId="20" xfId="0" applyFont="1" applyBorder="1" applyAlignment="1">
      <alignment vertical="center" wrapText="1"/>
    </xf>
    <xf numFmtId="0" fontId="7" fillId="0" borderId="32"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horizontal="left" vertical="center" wrapText="1"/>
    </xf>
    <xf numFmtId="0" fontId="17" fillId="6" borderId="0" xfId="0" applyFont="1" applyFill="1" applyAlignment="1">
      <alignment vertical="center"/>
    </xf>
    <xf numFmtId="0" fontId="20" fillId="0" borderId="32" xfId="0" applyFont="1" applyBorder="1" applyAlignment="1">
      <alignment vertical="center" wrapText="1"/>
    </xf>
    <xf numFmtId="0" fontId="8" fillId="0" borderId="20" xfId="0" applyFont="1" applyBorder="1" applyAlignment="1">
      <alignment vertical="center" wrapText="1"/>
    </xf>
    <xf numFmtId="0" fontId="20" fillId="0" borderId="20" xfId="0" applyFont="1" applyBorder="1" applyAlignment="1">
      <alignment vertical="center" wrapText="1"/>
    </xf>
    <xf numFmtId="0" fontId="20" fillId="0" borderId="21" xfId="0" applyFont="1" applyBorder="1" applyAlignment="1">
      <alignment vertical="center" wrapText="1"/>
    </xf>
    <xf numFmtId="0" fontId="16" fillId="3" borderId="41"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8" fillId="2" borderId="21" xfId="0" applyFont="1" applyFill="1" applyBorder="1" applyAlignment="1">
      <alignment vertical="center" wrapText="1"/>
    </xf>
    <xf numFmtId="0" fontId="1" fillId="2" borderId="35" xfId="0" applyFont="1" applyFill="1" applyBorder="1" applyAlignment="1" applyProtection="1">
      <alignment vertical="center" wrapText="1"/>
      <protection locked="0"/>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19" fillId="5" borderId="3"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4" fillId="4" borderId="0" xfId="0" applyFont="1" applyFill="1" applyAlignment="1">
      <alignment horizontal="center" vertical="center"/>
    </xf>
    <xf numFmtId="0" fontId="2" fillId="8" borderId="27" xfId="0" applyFont="1" applyFill="1" applyBorder="1" applyAlignment="1">
      <alignment horizontal="left" vertical="center"/>
    </xf>
    <xf numFmtId="0" fontId="2" fillId="8" borderId="28" xfId="0" applyFont="1" applyFill="1" applyBorder="1" applyAlignment="1">
      <alignment horizontal="left" vertical="center"/>
    </xf>
    <xf numFmtId="0" fontId="2" fillId="8" borderId="11" xfId="0" applyFont="1" applyFill="1" applyBorder="1" applyAlignment="1">
      <alignment horizontal="left" vertical="center"/>
    </xf>
    <xf numFmtId="0" fontId="2" fillId="8" borderId="0" xfId="0" applyFont="1" applyFill="1" applyAlignment="1">
      <alignment horizontal="left" vertical="center"/>
    </xf>
    <xf numFmtId="0" fontId="2" fillId="8" borderId="12" xfId="0" applyFont="1" applyFill="1" applyBorder="1" applyAlignment="1">
      <alignment horizontal="left" vertical="center"/>
    </xf>
    <xf numFmtId="0" fontId="2" fillId="8" borderId="24"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14"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6" xfId="0" applyFont="1" applyFill="1" applyBorder="1" applyAlignment="1">
      <alignment horizontal="center" vertical="center"/>
    </xf>
    <xf numFmtId="0" fontId="1" fillId="10" borderId="24" xfId="0" applyFont="1" applyFill="1" applyBorder="1" applyAlignment="1">
      <alignment vertical="center" wrapText="1"/>
    </xf>
    <xf numFmtId="0" fontId="0" fillId="0" borderId="24" xfId="0" applyBorder="1" applyAlignment="1">
      <alignment vertical="center"/>
    </xf>
    <xf numFmtId="0" fontId="1" fillId="7" borderId="1" xfId="0" applyFont="1" applyFill="1" applyBorder="1" applyAlignment="1" applyProtection="1">
      <alignment horizontal="center" vertical="center"/>
      <protection locked="0"/>
    </xf>
  </cellXfs>
  <cellStyles count="2">
    <cellStyle name="Normal" xfId="0" builtinId="0"/>
    <cellStyle name="Percent" xfId="1" builtinId="5"/>
  </cellStyles>
  <dxfs count="33">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val="0"/>
        <i val="0"/>
        <strike val="0"/>
        <condense val="0"/>
        <extend val="0"/>
        <outline val="0"/>
        <shadow val="0"/>
        <u val="none"/>
        <vertAlign val="baseline"/>
        <sz val="11"/>
        <color rgb="FF285C4D"/>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D0D1DB"/>
      <color rgb="FFD4BE97"/>
      <color rgb="FFF1F8E8"/>
      <color rgb="FF78BE20"/>
      <color rgb="FFEBD99F"/>
      <color rgb="FF8ABADD"/>
      <color rgb="FF285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813048-ED2B-4CE6-AEA5-0BBA0BEC86B3}" name="Imp.Neg" displayName="Imp.Neg" ref="B3:E33" totalsRowShown="0" headerRowDxfId="32" dataDxfId="30" headerRowBorderDxfId="31" tableBorderDxfId="29" totalsRowBorderDxfId="28">
  <autoFilter ref="B3:E33" xr:uid="{25813048-ED2B-4CE6-AEA5-0BBA0BEC86B3}"/>
  <tableColumns count="4">
    <tableColumn id="1" xr3:uid="{3FFA4DB0-F091-4EEC-8839-F75FA8E74AF8}" name="Nombre" dataDxfId="27"/>
    <tableColumn id="2" xr3:uid="{0FE15C10-CE84-4395-969C-76911E431C67}" name="Activités de perturbation du site" dataDxfId="26"/>
    <tableColumn id="3" xr3:uid="{B3342E67-341C-41C4-99B1-7263F02611CA}" name="Action prévue" dataDxfId="25"/>
    <tableColumn id="4" xr3:uid="{6348EF7D-D7C5-40B2-BDE6-03101EF58DF4}" name="Remarques"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C9B7D3-66E1-4E3B-8E4B-B1A4E1C5634D}" name="Acciones" displayName="Acciones" ref="B6:G23" totalsRowShown="0" headerRowDxfId="23" headerRowBorderDxfId="22" tableBorderDxfId="21" totalsRowBorderDxfId="20">
  <autoFilter ref="B6:G23" xr:uid="{25813048-ED2B-4CE6-AEA5-0BBA0BEC86B3}"/>
  <tableColumns count="6">
    <tableColumn id="1" xr3:uid="{553840D0-A35F-4989-B917-7EB1953D6EE1}" name="Trimestre" dataDxfId="19"/>
    <tableColumn id="2" xr3:uid="{927A300C-634D-40FB-BD97-515082FAC6C5}" name="Année I" dataDxfId="18"/>
    <tableColumn id="3" xr3:uid="{CD45E3D7-CC8C-44BE-A793-174601FAE629}" name="Année II" dataDxfId="17"/>
    <tableColumn id="4" xr3:uid="{49CAC991-737D-482B-AC3C-C2B4076118E2}" name="Année III" dataDxfId="16"/>
    <tableColumn id="5" xr3:uid="{E3494649-E79D-40CE-A4FE-5A2750F47B4D}" name="Année IV" dataDxfId="15"/>
    <tableColumn id="6" xr3:uid="{790AE946-BA74-49CA-BF86-35B026B15CFC}" name="Année V"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82B206-4241-4050-ABF8-A3D04AE9B731}" name="CC" displayName="CC" ref="B3:F43" totalsRowShown="0" headerRowDxfId="13" headerRowBorderDxfId="12" tableBorderDxfId="11" totalsRowBorderDxfId="10">
  <autoFilter ref="B3:F43" xr:uid="{E082B206-4241-4050-ABF8-A3D04AE9B731}"/>
  <tableColumns count="5">
    <tableColumn id="1" xr3:uid="{6F5DFFDF-95B7-4A26-A321-9CE4039479C7}" name="Principe" dataDxfId="9"/>
    <tableColumn id="2" xr3:uid="{FE91AFAC-B83A-4D84-9B29-9ED3FE9E14B6}" name="Critère" dataDxfId="8"/>
    <tableColumn id="5" xr3:uid="{DA394386-A65B-4753-A1B3-9C76CB82C916}" name="CFR" dataDxfId="7"/>
    <tableColumn id="3" xr3:uid="{DB76499C-8537-4F71-ADB5-AC06FA87C139}" name="Critères de Base" dataDxfId="6"/>
    <tableColumn id="4" xr3:uid="{28AD4CF6-8653-4892-86D3-F21CCA565A74}" name="Applicabilité" dataDxfId="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8E8F0-F244-41DD-AE3A-C58E713EA81E}">
  <sheetPr>
    <tabColor theme="1"/>
  </sheetPr>
  <dimension ref="A1:C25"/>
  <sheetViews>
    <sheetView zoomScale="70" zoomScaleNormal="70" workbookViewId="0">
      <pane xSplit="3" ySplit="2" topLeftCell="D10" activePane="bottomRight" state="frozen"/>
      <selection pane="topRight" activeCell="D1" sqref="D1"/>
      <selection pane="bottomLeft" activeCell="A3" sqref="A3"/>
      <selection pane="bottomRight" activeCell="B10" sqref="B10"/>
    </sheetView>
  </sheetViews>
  <sheetFormatPr defaultColWidth="11.54296875" defaultRowHeight="20.149999999999999" customHeight="1" x14ac:dyDescent="0.35"/>
  <cols>
    <col min="1" max="1" width="11.54296875" style="7"/>
    <col min="2" max="2" width="179.81640625" style="7" customWidth="1"/>
    <col min="3" max="3" width="11.54296875" style="7" customWidth="1"/>
    <col min="4" max="16384" width="11.54296875" style="7"/>
  </cols>
  <sheetData>
    <row r="1" spans="1:3" ht="25.4" customHeight="1" x14ac:dyDescent="0.35">
      <c r="A1" s="92" t="s">
        <v>164</v>
      </c>
      <c r="B1" s="93"/>
      <c r="C1" s="94"/>
    </row>
    <row r="2" spans="1:3" ht="20.149999999999999" customHeight="1" x14ac:dyDescent="0.35">
      <c r="A2" s="95" t="s">
        <v>165</v>
      </c>
      <c r="B2" s="96"/>
      <c r="C2" s="97"/>
    </row>
    <row r="3" spans="1:3" ht="10" customHeight="1" x14ac:dyDescent="0.35">
      <c r="A3" s="1"/>
      <c r="B3" s="1"/>
      <c r="C3" s="1"/>
    </row>
    <row r="4" spans="1:3" s="74" customFormat="1" ht="30" customHeight="1" x14ac:dyDescent="0.35">
      <c r="A4" s="53"/>
      <c r="B4" s="56" t="s">
        <v>255</v>
      </c>
      <c r="C4" s="1"/>
    </row>
    <row r="5" spans="1:3" ht="10" customHeight="1" x14ac:dyDescent="0.35">
      <c r="A5" s="1"/>
      <c r="B5" s="1"/>
      <c r="C5" s="1"/>
    </row>
    <row r="6" spans="1:3" ht="20.149999999999999" customHeight="1" x14ac:dyDescent="0.35">
      <c r="A6" s="1"/>
      <c r="B6" s="56" t="s">
        <v>256</v>
      </c>
      <c r="C6" s="1"/>
    </row>
    <row r="7" spans="1:3" ht="10" customHeight="1" x14ac:dyDescent="0.35">
      <c r="A7" s="1"/>
      <c r="B7" s="1"/>
      <c r="C7" s="1"/>
    </row>
    <row r="8" spans="1:3" ht="75" customHeight="1" x14ac:dyDescent="0.35">
      <c r="A8" s="1"/>
      <c r="B8" s="55" t="s">
        <v>280</v>
      </c>
      <c r="C8" s="1"/>
    </row>
    <row r="9" spans="1:3" ht="10" customHeight="1" x14ac:dyDescent="0.35">
      <c r="A9" s="1"/>
      <c r="B9" s="1"/>
      <c r="C9" s="1"/>
    </row>
    <row r="10" spans="1:3" ht="135" x14ac:dyDescent="0.35">
      <c r="A10" s="1"/>
      <c r="B10" s="54" t="s">
        <v>281</v>
      </c>
      <c r="C10" s="1"/>
    </row>
    <row r="11" spans="1:3" ht="10" customHeight="1" x14ac:dyDescent="0.35">
      <c r="A11" s="1"/>
      <c r="B11" s="1"/>
      <c r="C11" s="1"/>
    </row>
    <row r="12" spans="1:3" ht="45" customHeight="1" x14ac:dyDescent="0.35">
      <c r="A12" s="1"/>
      <c r="B12" s="54" t="s">
        <v>257</v>
      </c>
      <c r="C12" s="1"/>
    </row>
    <row r="13" spans="1:3" ht="10" customHeight="1" x14ac:dyDescent="0.35">
      <c r="A13" s="1"/>
      <c r="B13" s="1"/>
      <c r="C13" s="1"/>
    </row>
    <row r="14" spans="1:3" ht="90" x14ac:dyDescent="0.35">
      <c r="A14" s="1"/>
      <c r="B14" s="57" t="s">
        <v>278</v>
      </c>
      <c r="C14" s="1"/>
    </row>
    <row r="15" spans="1:3" ht="10" customHeight="1" x14ac:dyDescent="0.35">
      <c r="A15" s="1"/>
      <c r="B15" s="1"/>
      <c r="C15" s="1"/>
    </row>
    <row r="16" spans="1:3" ht="45" customHeight="1" x14ac:dyDescent="0.35">
      <c r="A16" s="1"/>
      <c r="B16" s="57" t="s">
        <v>279</v>
      </c>
      <c r="C16" s="1"/>
    </row>
    <row r="17" spans="1:3" ht="10" customHeight="1" x14ac:dyDescent="0.35">
      <c r="A17" s="1"/>
      <c r="B17" s="1"/>
      <c r="C17" s="1"/>
    </row>
    <row r="18" spans="1:3" ht="45" x14ac:dyDescent="0.35">
      <c r="A18" s="1"/>
      <c r="B18" s="58" t="s">
        <v>276</v>
      </c>
      <c r="C18" s="1"/>
    </row>
    <row r="19" spans="1:3" ht="10" customHeight="1" x14ac:dyDescent="0.35">
      <c r="A19" s="1"/>
      <c r="B19" s="1"/>
      <c r="C19" s="1"/>
    </row>
    <row r="20" spans="1:3" ht="75" x14ac:dyDescent="0.35">
      <c r="A20" s="1"/>
      <c r="B20" s="59" t="s">
        <v>277</v>
      </c>
      <c r="C20" s="1"/>
    </row>
    <row r="21" spans="1:3" ht="10" customHeight="1" x14ac:dyDescent="0.35">
      <c r="A21" s="1"/>
      <c r="B21" s="1"/>
      <c r="C21" s="1"/>
    </row>
    <row r="22" spans="1:3" ht="45" customHeight="1" x14ac:dyDescent="0.35">
      <c r="A22" s="1"/>
      <c r="B22" s="59" t="s">
        <v>258</v>
      </c>
      <c r="C22" s="1"/>
    </row>
    <row r="23" spans="1:3" ht="10" customHeight="1" x14ac:dyDescent="0.35">
      <c r="A23" s="1"/>
      <c r="B23" s="1"/>
      <c r="C23" s="1"/>
    </row>
    <row r="24" spans="1:3" ht="45" customHeight="1" x14ac:dyDescent="0.35">
      <c r="A24" s="1"/>
      <c r="B24" s="56" t="s">
        <v>166</v>
      </c>
      <c r="C24" s="1"/>
    </row>
    <row r="25" spans="1:3" ht="20.149999999999999" customHeight="1" x14ac:dyDescent="0.35">
      <c r="A25" s="1"/>
      <c r="B25" s="1"/>
      <c r="C25" s="1"/>
    </row>
  </sheetData>
  <sheetProtection algorithmName="SHA-512" hashValue="bA2WD4MikX3DQXQCPL9urcCDKiiPa7qUHWS4FYLMPeyy0HZbLy/ULjLzZ6LTJq4Bk/I8PiXK72vpqJVCUF1q/w==" saltValue="23Lt1h3OxKNgSQ5WAlGw0g==" spinCount="100000" sheet="1" formatRows="0" autoFilter="0" pivotTables="0"/>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146F-E62A-447C-8054-108975230EF9}">
  <sheetPr>
    <tabColor rgb="FFD0D1DB"/>
  </sheetPr>
  <dimension ref="A1:F99"/>
  <sheetViews>
    <sheetView zoomScale="59" zoomScaleNormal="59" workbookViewId="0">
      <pane xSplit="6" ySplit="3" topLeftCell="G4" activePane="bottomRight" state="frozen"/>
      <selection pane="topRight" activeCell="G1" sqref="G1"/>
      <selection pane="bottomLeft" activeCell="A4" sqref="A4"/>
      <selection pane="bottomRight" activeCell="C16" sqref="C16"/>
    </sheetView>
  </sheetViews>
  <sheetFormatPr defaultColWidth="11.54296875" defaultRowHeight="20" customHeight="1" x14ac:dyDescent="0.35"/>
  <cols>
    <col min="1" max="1" width="6.453125" style="7" customWidth="1"/>
    <col min="2" max="2" width="11.54296875" style="7"/>
    <col min="3" max="3" width="73.81640625" style="7" customWidth="1"/>
    <col min="4" max="4" width="37.08984375" style="7" customWidth="1"/>
    <col min="5" max="5" width="68.54296875" style="7" customWidth="1"/>
    <col min="6" max="6" width="6.1796875" style="7" customWidth="1"/>
    <col min="7" max="16384" width="11.54296875" style="7"/>
  </cols>
  <sheetData>
    <row r="1" spans="1:6" s="16" customFormat="1" ht="25" customHeight="1" x14ac:dyDescent="0.35">
      <c r="A1" s="98" t="s">
        <v>282</v>
      </c>
      <c r="B1" s="98"/>
      <c r="C1" s="98"/>
      <c r="D1" s="98"/>
      <c r="E1" s="98"/>
      <c r="F1" s="98"/>
    </row>
    <row r="2" spans="1:6" ht="18" x14ac:dyDescent="0.35">
      <c r="A2" s="1"/>
      <c r="B2" s="1"/>
      <c r="C2" s="1"/>
      <c r="D2" s="1"/>
      <c r="E2" s="1"/>
      <c r="F2" s="1"/>
    </row>
    <row r="3" spans="1:6" s="22" customFormat="1" ht="20" customHeight="1" x14ac:dyDescent="0.35">
      <c r="A3" s="21"/>
      <c r="B3" s="17" t="s">
        <v>161</v>
      </c>
      <c r="C3" s="18" t="s">
        <v>283</v>
      </c>
      <c r="D3" s="19" t="s">
        <v>162</v>
      </c>
      <c r="E3" s="18" t="s">
        <v>163</v>
      </c>
      <c r="F3" s="21"/>
    </row>
    <row r="4" spans="1:6" ht="20" customHeight="1" x14ac:dyDescent="0.35">
      <c r="A4" s="1"/>
      <c r="B4" s="3">
        <v>1</v>
      </c>
      <c r="C4" s="60"/>
      <c r="D4" s="6">
        <f>IF(Imp.Neg[[#This Row],[Activités de perturbation du site]] = "", -1,COUNTIF(Acciones[#All],Imp.Neg[[#This Row],[Activités de perturbation du site]]))</f>
        <v>-1</v>
      </c>
      <c r="E4" s="69"/>
      <c r="F4" s="1"/>
    </row>
    <row r="5" spans="1:6" ht="20" customHeight="1" x14ac:dyDescent="0.35">
      <c r="A5" s="1"/>
      <c r="B5" s="3">
        <v>2</v>
      </c>
      <c r="C5" s="60"/>
      <c r="D5" s="6">
        <f>IF(Imp.Neg[[#This Row],[Activités de perturbation du site]] = "", -1,COUNTIF(Acciones[#All],Imp.Neg[[#This Row],[Activités de perturbation du site]]))</f>
        <v>-1</v>
      </c>
      <c r="E5" s="69"/>
      <c r="F5" s="1"/>
    </row>
    <row r="6" spans="1:6" ht="20" customHeight="1" x14ac:dyDescent="0.35">
      <c r="A6" s="1"/>
      <c r="B6" s="76">
        <v>3</v>
      </c>
      <c r="C6" s="60"/>
      <c r="D6" s="6">
        <f>IF(Imp.Neg[[#This Row],[Activités de perturbation du site]] = "", -1,COUNTIF(Acciones[#All],Imp.Neg[[#This Row],[Activités de perturbation du site]]))</f>
        <v>-1</v>
      </c>
      <c r="E6" s="70"/>
      <c r="F6" s="1"/>
    </row>
    <row r="7" spans="1:6" ht="20" customHeight="1" x14ac:dyDescent="0.35">
      <c r="A7" s="1"/>
      <c r="B7" s="76">
        <v>4</v>
      </c>
      <c r="C7" s="60"/>
      <c r="D7" s="6">
        <f>IF(Imp.Neg[[#This Row],[Activités de perturbation du site]] = "", -1,COUNTIF(Acciones[#All],Imp.Neg[[#This Row],[Activités de perturbation du site]]))</f>
        <v>-1</v>
      </c>
      <c r="E7" s="69"/>
      <c r="F7" s="1"/>
    </row>
    <row r="8" spans="1:6" ht="20" customHeight="1" x14ac:dyDescent="0.35">
      <c r="A8" s="1"/>
      <c r="B8" s="3">
        <v>5</v>
      </c>
      <c r="C8" s="60"/>
      <c r="D8" s="6">
        <f>IF(Imp.Neg[[#This Row],[Activités de perturbation du site]] = "", -1,COUNTIF(Acciones[#All],Imp.Neg[[#This Row],[Activités de perturbation du site]]))</f>
        <v>-1</v>
      </c>
      <c r="E8" s="69"/>
      <c r="F8" s="1"/>
    </row>
    <row r="9" spans="1:6" ht="20" customHeight="1" x14ac:dyDescent="0.35">
      <c r="A9" s="1"/>
      <c r="B9" s="3">
        <v>6</v>
      </c>
      <c r="C9" s="60"/>
      <c r="D9" s="6">
        <f>IF(Imp.Neg[[#This Row],[Activités de perturbation du site]] = "", -1,COUNTIF(Acciones[#All],Imp.Neg[[#This Row],[Activités de perturbation du site]]))</f>
        <v>-1</v>
      </c>
      <c r="E9" s="69"/>
      <c r="F9" s="1"/>
    </row>
    <row r="10" spans="1:6" ht="20" customHeight="1" x14ac:dyDescent="0.35">
      <c r="A10" s="1"/>
      <c r="B10" s="76">
        <v>7</v>
      </c>
      <c r="C10" s="60"/>
      <c r="D10" s="6">
        <f>IF(Imp.Neg[[#This Row],[Activités de perturbation du site]] = "", -1,COUNTIF(Acciones[#All],Imp.Neg[[#This Row],[Activités de perturbation du site]]))</f>
        <v>-1</v>
      </c>
      <c r="E10" s="69"/>
      <c r="F10" s="1"/>
    </row>
    <row r="11" spans="1:6" ht="20" customHeight="1" x14ac:dyDescent="0.35">
      <c r="A11" s="1"/>
      <c r="B11" s="76">
        <v>8</v>
      </c>
      <c r="C11" s="60"/>
      <c r="D11" s="6">
        <f>IF(Imp.Neg[[#This Row],[Activités de perturbation du site]] = "", -1,COUNTIF(Acciones[#All],Imp.Neg[[#This Row],[Activités de perturbation du site]]))</f>
        <v>-1</v>
      </c>
      <c r="E11" s="70"/>
      <c r="F11" s="1"/>
    </row>
    <row r="12" spans="1:6" ht="20" customHeight="1" x14ac:dyDescent="0.35">
      <c r="A12" s="1"/>
      <c r="B12" s="3">
        <v>9</v>
      </c>
      <c r="C12" s="60"/>
      <c r="D12" s="6">
        <f>IF(Imp.Neg[[#This Row],[Activités de perturbation du site]] = "", -1,COUNTIF(Acciones[#All],Imp.Neg[[#This Row],[Activités de perturbation du site]]))</f>
        <v>-1</v>
      </c>
      <c r="E12" s="69"/>
      <c r="F12" s="1"/>
    </row>
    <row r="13" spans="1:6" ht="20" customHeight="1" x14ac:dyDescent="0.35">
      <c r="A13" s="1"/>
      <c r="B13" s="3">
        <v>10</v>
      </c>
      <c r="C13" s="60"/>
      <c r="D13" s="6">
        <f>IF(Imp.Neg[[#This Row],[Activités de perturbation du site]] = "", -1,COUNTIF(Acciones[#All],Imp.Neg[[#This Row],[Activités de perturbation du site]]))</f>
        <v>-1</v>
      </c>
      <c r="E13" s="69"/>
      <c r="F13" s="1"/>
    </row>
    <row r="14" spans="1:6" ht="20" customHeight="1" x14ac:dyDescent="0.35">
      <c r="A14" s="1"/>
      <c r="B14" s="76">
        <v>11</v>
      </c>
      <c r="C14" s="60"/>
      <c r="D14" s="6">
        <f>IF(Imp.Neg[[#This Row],[Activités de perturbation du site]] = "", -1,COUNTIF(Acciones[#All],Imp.Neg[[#This Row],[Activités de perturbation du site]]))</f>
        <v>-1</v>
      </c>
      <c r="E14" s="69"/>
      <c r="F14" s="1"/>
    </row>
    <row r="15" spans="1:6" ht="20" customHeight="1" x14ac:dyDescent="0.35">
      <c r="A15" s="1"/>
      <c r="B15" s="76">
        <v>12</v>
      </c>
      <c r="C15" s="60"/>
      <c r="D15" s="6">
        <f>IF(Imp.Neg[[#This Row],[Activités de perturbation du site]] = "", -1,COUNTIF(Acciones[#All],Imp.Neg[[#This Row],[Activités de perturbation du site]]))</f>
        <v>-1</v>
      </c>
      <c r="E15" s="70"/>
      <c r="F15" s="1"/>
    </row>
    <row r="16" spans="1:6" ht="20" customHeight="1" x14ac:dyDescent="0.35">
      <c r="A16" s="1"/>
      <c r="B16" s="3">
        <v>13</v>
      </c>
      <c r="C16" s="60"/>
      <c r="D16" s="6">
        <f>IF(Imp.Neg[[#This Row],[Activités de perturbation du site]] = "", -1,COUNTIF(Acciones[#All],Imp.Neg[[#This Row],[Activités de perturbation du site]]))</f>
        <v>-1</v>
      </c>
      <c r="E16" s="69"/>
      <c r="F16" s="1"/>
    </row>
    <row r="17" spans="1:6" ht="20" customHeight="1" x14ac:dyDescent="0.35">
      <c r="A17" s="1"/>
      <c r="B17" s="3">
        <v>14</v>
      </c>
      <c r="C17" s="60"/>
      <c r="D17" s="6">
        <f>IF(Imp.Neg[[#This Row],[Activités de perturbation du site]] = "", -1,COUNTIF(Acciones[#All],Imp.Neg[[#This Row],[Activités de perturbation du site]]))</f>
        <v>-1</v>
      </c>
      <c r="E17" s="69"/>
      <c r="F17" s="1"/>
    </row>
    <row r="18" spans="1:6" ht="20" customHeight="1" x14ac:dyDescent="0.35">
      <c r="A18" s="1"/>
      <c r="B18" s="76">
        <v>15</v>
      </c>
      <c r="C18" s="60"/>
      <c r="D18" s="6">
        <f>IF(Imp.Neg[[#This Row],[Activités de perturbation du site]] = "", -1,COUNTIF(Acciones[#All],Imp.Neg[[#This Row],[Activités de perturbation du site]]))</f>
        <v>-1</v>
      </c>
      <c r="E18" s="69"/>
      <c r="F18" s="1"/>
    </row>
    <row r="19" spans="1:6" ht="20" customHeight="1" x14ac:dyDescent="0.35">
      <c r="A19" s="1"/>
      <c r="B19" s="76">
        <v>16</v>
      </c>
      <c r="C19" s="60"/>
      <c r="D19" s="6">
        <f>IF(Imp.Neg[[#This Row],[Activités de perturbation du site]] = "", -1,COUNTIF(Acciones[#All],Imp.Neg[[#This Row],[Activités de perturbation du site]]))</f>
        <v>-1</v>
      </c>
      <c r="E19" s="69"/>
      <c r="F19" s="1"/>
    </row>
    <row r="20" spans="1:6" ht="20" customHeight="1" x14ac:dyDescent="0.35">
      <c r="A20" s="1"/>
      <c r="B20" s="3">
        <v>17</v>
      </c>
      <c r="C20" s="60"/>
      <c r="D20" s="6">
        <f>IF(Imp.Neg[[#This Row],[Activités de perturbation du site]] = "", -1,COUNTIF(Acciones[#All],Imp.Neg[[#This Row],[Activités de perturbation du site]]))</f>
        <v>-1</v>
      </c>
      <c r="E20" s="69"/>
      <c r="F20" s="1"/>
    </row>
    <row r="21" spans="1:6" ht="20" customHeight="1" x14ac:dyDescent="0.35">
      <c r="A21" s="1"/>
      <c r="B21" s="3">
        <v>18</v>
      </c>
      <c r="C21" s="60"/>
      <c r="D21" s="6">
        <f>IF(Imp.Neg[[#This Row],[Activités de perturbation du site]] = "", -1,COUNTIF(Acciones[#All],Imp.Neg[[#This Row],[Activités de perturbation du site]]))</f>
        <v>-1</v>
      </c>
      <c r="E21" s="69"/>
      <c r="F21" s="1"/>
    </row>
    <row r="22" spans="1:6" ht="20" customHeight="1" x14ac:dyDescent="0.35">
      <c r="A22" s="1"/>
      <c r="B22" s="76">
        <v>19</v>
      </c>
      <c r="C22" s="60"/>
      <c r="D22" s="6">
        <f>IF(Imp.Neg[[#This Row],[Activités de perturbation du site]] = "", -1,COUNTIF(Acciones[#All],Imp.Neg[[#This Row],[Activités de perturbation du site]]))</f>
        <v>-1</v>
      </c>
      <c r="E22" s="70"/>
      <c r="F22" s="1"/>
    </row>
    <row r="23" spans="1:6" ht="20" customHeight="1" x14ac:dyDescent="0.35">
      <c r="A23" s="1"/>
      <c r="B23" s="76">
        <v>20</v>
      </c>
      <c r="C23" s="60"/>
      <c r="D23" s="6">
        <f>IF(Imp.Neg[[#This Row],[Activités de perturbation du site]] = "", -1,COUNTIF(Acciones[#All],Imp.Neg[[#This Row],[Activités de perturbation du site]]))</f>
        <v>-1</v>
      </c>
      <c r="E23" s="70"/>
      <c r="F23" s="1"/>
    </row>
    <row r="24" spans="1:6" ht="20" customHeight="1" x14ac:dyDescent="0.35">
      <c r="A24" s="1"/>
      <c r="B24" s="76">
        <f>+B23+1</f>
        <v>21</v>
      </c>
      <c r="C24" s="60"/>
      <c r="D24" s="75">
        <f>+D23</f>
        <v>-1</v>
      </c>
      <c r="E24" s="70"/>
      <c r="F24" s="1"/>
    </row>
    <row r="25" spans="1:6" ht="20" customHeight="1" x14ac:dyDescent="0.35">
      <c r="A25" s="1"/>
      <c r="B25" s="76">
        <f t="shared" ref="B25:B28" si="0">+B24+1</f>
        <v>22</v>
      </c>
      <c r="C25" s="60"/>
      <c r="D25" s="75">
        <f t="shared" ref="D25:D28" si="1">+D24</f>
        <v>-1</v>
      </c>
      <c r="E25" s="70"/>
      <c r="F25" s="1"/>
    </row>
    <row r="26" spans="1:6" ht="20" customHeight="1" x14ac:dyDescent="0.35">
      <c r="A26" s="1"/>
      <c r="B26" s="76">
        <f t="shared" si="0"/>
        <v>23</v>
      </c>
      <c r="C26" s="60"/>
      <c r="D26" s="75">
        <f t="shared" si="1"/>
        <v>-1</v>
      </c>
      <c r="E26" s="70"/>
      <c r="F26" s="1"/>
    </row>
    <row r="27" spans="1:6" ht="20" customHeight="1" x14ac:dyDescent="0.35">
      <c r="A27" s="1"/>
      <c r="B27" s="76">
        <f t="shared" si="0"/>
        <v>24</v>
      </c>
      <c r="C27" s="60"/>
      <c r="D27" s="75">
        <f t="shared" si="1"/>
        <v>-1</v>
      </c>
      <c r="E27" s="70"/>
      <c r="F27" s="1"/>
    </row>
    <row r="28" spans="1:6" ht="20" customHeight="1" x14ac:dyDescent="0.35">
      <c r="A28" s="1"/>
      <c r="B28" s="76">
        <f t="shared" si="0"/>
        <v>25</v>
      </c>
      <c r="C28" s="60"/>
      <c r="D28" s="75">
        <f t="shared" si="1"/>
        <v>-1</v>
      </c>
      <c r="E28" s="70"/>
      <c r="F28" s="1"/>
    </row>
    <row r="29" spans="1:6" ht="20" customHeight="1" x14ac:dyDescent="0.35">
      <c r="A29" s="1"/>
      <c r="B29" s="76">
        <f>+B28+1</f>
        <v>26</v>
      </c>
      <c r="C29" s="60"/>
      <c r="D29" s="75">
        <f>+D28</f>
        <v>-1</v>
      </c>
      <c r="E29" s="70"/>
      <c r="F29" s="1"/>
    </row>
    <row r="30" spans="1:6" ht="20" customHeight="1" x14ac:dyDescent="0.35">
      <c r="A30" s="1"/>
      <c r="B30" s="76">
        <f>+B29+1</f>
        <v>27</v>
      </c>
      <c r="C30" s="60"/>
      <c r="D30" s="75">
        <f>+D29</f>
        <v>-1</v>
      </c>
      <c r="E30" s="70"/>
      <c r="F30" s="1"/>
    </row>
    <row r="31" spans="1:6" ht="20" customHeight="1" x14ac:dyDescent="0.35">
      <c r="A31" s="1"/>
      <c r="B31" s="76">
        <f>+B30+1</f>
        <v>28</v>
      </c>
      <c r="C31" s="60"/>
      <c r="D31" s="75">
        <f>+D30</f>
        <v>-1</v>
      </c>
      <c r="E31" s="70"/>
      <c r="F31" s="1"/>
    </row>
    <row r="32" spans="1:6" ht="20" customHeight="1" x14ac:dyDescent="0.35">
      <c r="A32" s="1"/>
      <c r="B32" s="76">
        <f t="shared" ref="B32" si="2">+B31+1</f>
        <v>29</v>
      </c>
      <c r="C32" s="60"/>
      <c r="D32" s="75">
        <f t="shared" ref="D32" si="3">+D31</f>
        <v>-1</v>
      </c>
      <c r="E32" s="70"/>
      <c r="F32" s="1"/>
    </row>
    <row r="33" spans="1:6" ht="20" customHeight="1" x14ac:dyDescent="0.35">
      <c r="A33" s="1"/>
      <c r="B33" s="76">
        <f>+B32+1</f>
        <v>30</v>
      </c>
      <c r="C33" s="60"/>
      <c r="D33" s="75">
        <f>+D32</f>
        <v>-1</v>
      </c>
      <c r="E33" s="70"/>
      <c r="F33" s="1"/>
    </row>
    <row r="34" spans="1:6" ht="20" customHeight="1" x14ac:dyDescent="0.35">
      <c r="A34" s="1"/>
      <c r="B34" s="1"/>
      <c r="C34" s="1"/>
      <c r="D34" s="1"/>
      <c r="E34" s="1"/>
      <c r="F34" s="1"/>
    </row>
    <row r="35" spans="1:6" ht="20" customHeight="1" x14ac:dyDescent="0.35">
      <c r="A35" s="1"/>
      <c r="B35" s="1"/>
      <c r="C35" s="1"/>
      <c r="D35" s="1"/>
      <c r="E35" s="1"/>
      <c r="F35" s="1"/>
    </row>
    <row r="36" spans="1:6" ht="20" customHeight="1" x14ac:dyDescent="0.35">
      <c r="A36" s="1"/>
      <c r="B36" s="1"/>
      <c r="C36" s="1"/>
      <c r="D36" s="1"/>
      <c r="E36" s="1"/>
      <c r="F36" s="1"/>
    </row>
    <row r="37" spans="1:6" ht="20" customHeight="1" x14ac:dyDescent="0.35">
      <c r="A37" s="1"/>
      <c r="B37" s="1"/>
      <c r="C37" s="1"/>
      <c r="D37" s="1"/>
      <c r="E37" s="1"/>
      <c r="F37" s="1"/>
    </row>
    <row r="38" spans="1:6" ht="20" customHeight="1" x14ac:dyDescent="0.35">
      <c r="A38" s="1"/>
      <c r="B38" s="1"/>
      <c r="C38" s="1"/>
      <c r="D38" s="1"/>
      <c r="E38" s="1"/>
      <c r="F38" s="1"/>
    </row>
    <row r="39" spans="1:6" ht="20" customHeight="1" x14ac:dyDescent="0.35">
      <c r="A39" s="1"/>
      <c r="B39" s="1"/>
      <c r="C39" s="1"/>
      <c r="D39" s="1"/>
      <c r="E39" s="1"/>
      <c r="F39" s="1"/>
    </row>
    <row r="40" spans="1:6" ht="20" customHeight="1" x14ac:dyDescent="0.35">
      <c r="A40" s="1"/>
      <c r="B40" s="1"/>
      <c r="C40" s="1"/>
      <c r="D40" s="1"/>
      <c r="E40" s="1"/>
      <c r="F40" s="1"/>
    </row>
    <row r="41" spans="1:6" ht="20" customHeight="1" x14ac:dyDescent="0.35">
      <c r="A41" s="1"/>
      <c r="B41" s="1"/>
      <c r="C41" s="1"/>
      <c r="D41" s="1"/>
      <c r="E41" s="1"/>
      <c r="F41" s="1"/>
    </row>
    <row r="42" spans="1:6" ht="20" customHeight="1" x14ac:dyDescent="0.35">
      <c r="A42" s="1"/>
      <c r="B42" s="1"/>
      <c r="C42" s="1"/>
      <c r="D42" s="1"/>
      <c r="E42" s="1"/>
      <c r="F42" s="1"/>
    </row>
    <row r="43" spans="1:6" ht="20" customHeight="1" x14ac:dyDescent="0.35">
      <c r="A43" s="1"/>
      <c r="B43" s="1"/>
      <c r="C43" s="1"/>
      <c r="D43" s="1"/>
      <c r="E43" s="1"/>
      <c r="F43" s="1"/>
    </row>
    <row r="44" spans="1:6" ht="20" customHeight="1" x14ac:dyDescent="0.35">
      <c r="A44" s="1"/>
      <c r="B44" s="1"/>
      <c r="C44" s="1"/>
      <c r="D44" s="1"/>
      <c r="E44" s="1"/>
      <c r="F44" s="1"/>
    </row>
    <row r="45" spans="1:6" ht="20" customHeight="1" x14ac:dyDescent="0.35">
      <c r="A45" s="1"/>
      <c r="B45" s="1"/>
      <c r="C45" s="1"/>
      <c r="D45" s="1"/>
      <c r="E45" s="1"/>
      <c r="F45" s="1"/>
    </row>
    <row r="46" spans="1:6" ht="20" customHeight="1" x14ac:dyDescent="0.35">
      <c r="A46" s="1"/>
      <c r="B46" s="1"/>
      <c r="C46" s="1"/>
      <c r="D46" s="1"/>
      <c r="E46" s="1"/>
      <c r="F46" s="1"/>
    </row>
    <row r="47" spans="1:6" ht="20" customHeight="1" x14ac:dyDescent="0.35">
      <c r="A47" s="1"/>
      <c r="B47" s="1"/>
      <c r="C47" s="1"/>
      <c r="D47" s="1"/>
      <c r="E47" s="1"/>
      <c r="F47" s="1"/>
    </row>
    <row r="48" spans="1:6" ht="20" customHeight="1" x14ac:dyDescent="0.35">
      <c r="A48" s="1"/>
      <c r="B48" s="1"/>
      <c r="C48" s="1"/>
      <c r="D48" s="1"/>
      <c r="E48" s="1"/>
      <c r="F48" s="1"/>
    </row>
    <row r="49" spans="1:6" ht="20" customHeight="1" x14ac:dyDescent="0.35">
      <c r="A49" s="1"/>
      <c r="B49" s="1"/>
      <c r="C49" s="1"/>
      <c r="D49" s="1"/>
      <c r="E49" s="1"/>
      <c r="F49" s="1"/>
    </row>
    <row r="50" spans="1:6" ht="20" customHeight="1" x14ac:dyDescent="0.35">
      <c r="A50" s="1"/>
      <c r="B50" s="1"/>
      <c r="C50" s="1"/>
      <c r="D50" s="1"/>
      <c r="E50" s="1"/>
      <c r="F50" s="1"/>
    </row>
    <row r="51" spans="1:6" ht="20" customHeight="1" x14ac:dyDescent="0.35">
      <c r="A51" s="1"/>
      <c r="B51" s="1"/>
      <c r="C51" s="1"/>
      <c r="D51" s="1"/>
      <c r="E51" s="1"/>
      <c r="F51" s="1"/>
    </row>
    <row r="52" spans="1:6" ht="20" customHeight="1" x14ac:dyDescent="0.35">
      <c r="A52" s="1"/>
      <c r="B52" s="1"/>
      <c r="C52" s="1"/>
      <c r="D52" s="1"/>
      <c r="E52" s="1"/>
      <c r="F52" s="1"/>
    </row>
    <row r="53" spans="1:6" ht="20" customHeight="1" x14ac:dyDescent="0.35">
      <c r="A53" s="1"/>
      <c r="B53" s="1"/>
      <c r="C53" s="1"/>
      <c r="D53" s="1"/>
      <c r="E53" s="1"/>
      <c r="F53" s="1"/>
    </row>
    <row r="54" spans="1:6" ht="20" customHeight="1" x14ac:dyDescent="0.35">
      <c r="A54" s="1"/>
      <c r="B54" s="1"/>
      <c r="C54" s="1"/>
      <c r="D54" s="1"/>
      <c r="E54" s="1"/>
      <c r="F54" s="1"/>
    </row>
    <row r="55" spans="1:6" ht="20" customHeight="1" x14ac:dyDescent="0.35">
      <c r="A55" s="1"/>
      <c r="B55" s="1"/>
      <c r="C55" s="1"/>
      <c r="D55" s="1"/>
      <c r="E55" s="1"/>
      <c r="F55" s="1"/>
    </row>
    <row r="56" spans="1:6" ht="20" customHeight="1" x14ac:dyDescent="0.35">
      <c r="A56" s="1"/>
      <c r="B56" s="1"/>
      <c r="C56" s="1"/>
      <c r="D56" s="1"/>
      <c r="E56" s="1"/>
      <c r="F56" s="1"/>
    </row>
    <row r="57" spans="1:6" ht="20" customHeight="1" x14ac:dyDescent="0.35">
      <c r="A57" s="1"/>
      <c r="B57" s="1"/>
      <c r="C57" s="1"/>
      <c r="D57" s="1"/>
      <c r="E57" s="1"/>
      <c r="F57" s="1"/>
    </row>
    <row r="58" spans="1:6" ht="20" customHeight="1" x14ac:dyDescent="0.35">
      <c r="A58" s="1"/>
      <c r="B58" s="1"/>
      <c r="C58" s="1"/>
      <c r="D58" s="1"/>
      <c r="E58" s="1"/>
      <c r="F58" s="1"/>
    </row>
    <row r="59" spans="1:6" ht="20" customHeight="1" x14ac:dyDescent="0.35">
      <c r="A59" s="1"/>
      <c r="B59" s="1"/>
      <c r="C59" s="1"/>
      <c r="D59" s="1"/>
      <c r="E59" s="1"/>
      <c r="F59" s="1"/>
    </row>
    <row r="60" spans="1:6" ht="20" customHeight="1" x14ac:dyDescent="0.35">
      <c r="A60" s="1"/>
      <c r="B60" s="1"/>
      <c r="C60" s="1"/>
      <c r="D60" s="1"/>
      <c r="E60" s="1"/>
      <c r="F60" s="1"/>
    </row>
    <row r="61" spans="1:6" ht="20" customHeight="1" x14ac:dyDescent="0.35">
      <c r="A61" s="1"/>
      <c r="B61" s="1"/>
      <c r="C61" s="1"/>
      <c r="D61" s="1"/>
      <c r="E61" s="1"/>
      <c r="F61" s="1"/>
    </row>
    <row r="62" spans="1:6" ht="20" customHeight="1" x14ac:dyDescent="0.35">
      <c r="A62" s="1"/>
      <c r="B62" s="1"/>
      <c r="C62" s="1"/>
      <c r="D62" s="1"/>
      <c r="E62" s="1"/>
      <c r="F62" s="1"/>
    </row>
    <row r="63" spans="1:6" ht="20" customHeight="1" x14ac:dyDescent="0.35">
      <c r="A63" s="1"/>
      <c r="B63" s="1"/>
      <c r="C63" s="1"/>
      <c r="D63" s="1"/>
      <c r="E63" s="1"/>
      <c r="F63" s="1"/>
    </row>
    <row r="64" spans="1:6" ht="20" customHeight="1" x14ac:dyDescent="0.35">
      <c r="A64" s="1"/>
      <c r="B64" s="1"/>
      <c r="C64" s="1"/>
      <c r="D64" s="1"/>
      <c r="E64" s="1"/>
      <c r="F64" s="1"/>
    </row>
    <row r="65" spans="1:6" ht="20" customHeight="1" x14ac:dyDescent="0.35">
      <c r="A65" s="1"/>
      <c r="B65" s="1"/>
      <c r="C65" s="1"/>
      <c r="D65" s="1"/>
      <c r="E65" s="1"/>
      <c r="F65" s="1"/>
    </row>
    <row r="66" spans="1:6" ht="20" customHeight="1" x14ac:dyDescent="0.35">
      <c r="A66" s="1"/>
      <c r="B66" s="1"/>
      <c r="C66" s="1"/>
      <c r="D66" s="1"/>
      <c r="E66" s="1"/>
      <c r="F66" s="1"/>
    </row>
    <row r="67" spans="1:6" ht="20" customHeight="1" x14ac:dyDescent="0.35">
      <c r="A67" s="1"/>
      <c r="B67" s="1"/>
      <c r="C67" s="1"/>
      <c r="D67" s="1"/>
      <c r="E67" s="1"/>
      <c r="F67" s="1"/>
    </row>
    <row r="68" spans="1:6" ht="20" customHeight="1" x14ac:dyDescent="0.35">
      <c r="A68" s="1"/>
      <c r="B68" s="1"/>
      <c r="C68" s="1"/>
      <c r="D68" s="1"/>
      <c r="E68" s="1"/>
      <c r="F68" s="1"/>
    </row>
    <row r="69" spans="1:6" ht="20" customHeight="1" x14ac:dyDescent="0.35">
      <c r="A69" s="1"/>
      <c r="B69" s="1"/>
      <c r="C69" s="1"/>
      <c r="D69" s="1"/>
      <c r="E69" s="1"/>
      <c r="F69" s="1"/>
    </row>
    <row r="70" spans="1:6" ht="20" customHeight="1" x14ac:dyDescent="0.35">
      <c r="A70" s="1"/>
      <c r="B70" s="1"/>
      <c r="C70" s="1"/>
      <c r="D70" s="1"/>
      <c r="E70" s="1"/>
      <c r="F70" s="1"/>
    </row>
    <row r="71" spans="1:6" ht="20" customHeight="1" x14ac:dyDescent="0.35">
      <c r="A71" s="1"/>
      <c r="B71" s="1"/>
      <c r="C71" s="1"/>
      <c r="D71" s="1"/>
      <c r="E71" s="1"/>
      <c r="F71" s="1"/>
    </row>
    <row r="72" spans="1:6" ht="20" customHeight="1" x14ac:dyDescent="0.35">
      <c r="A72" s="1"/>
      <c r="B72" s="1"/>
      <c r="C72" s="1"/>
      <c r="D72" s="1"/>
      <c r="E72" s="1"/>
      <c r="F72" s="1"/>
    </row>
    <row r="73" spans="1:6" ht="20" customHeight="1" x14ac:dyDescent="0.35">
      <c r="A73" s="1"/>
      <c r="B73" s="1"/>
      <c r="C73" s="1"/>
      <c r="D73" s="1"/>
      <c r="E73" s="1"/>
      <c r="F73" s="1"/>
    </row>
    <row r="74" spans="1:6" ht="20" customHeight="1" x14ac:dyDescent="0.35">
      <c r="A74" s="1"/>
      <c r="B74" s="1"/>
      <c r="C74" s="1"/>
      <c r="D74" s="1"/>
      <c r="E74" s="1"/>
      <c r="F74" s="1"/>
    </row>
    <row r="75" spans="1:6" ht="20" customHeight="1" x14ac:dyDescent="0.35">
      <c r="A75" s="1"/>
      <c r="B75" s="1"/>
      <c r="C75" s="1"/>
      <c r="D75" s="1"/>
      <c r="E75" s="1"/>
      <c r="F75" s="1"/>
    </row>
    <row r="76" spans="1:6" ht="20" customHeight="1" x14ac:dyDescent="0.35">
      <c r="A76" s="1"/>
      <c r="B76" s="1"/>
      <c r="C76" s="1"/>
      <c r="D76" s="1"/>
      <c r="E76" s="1"/>
      <c r="F76" s="1"/>
    </row>
    <row r="77" spans="1:6" ht="20" customHeight="1" x14ac:dyDescent="0.35">
      <c r="A77" s="1"/>
      <c r="B77" s="1"/>
      <c r="C77" s="1"/>
      <c r="D77" s="1"/>
      <c r="E77" s="1"/>
      <c r="F77" s="1"/>
    </row>
    <row r="78" spans="1:6" ht="20" customHeight="1" x14ac:dyDescent="0.35">
      <c r="A78" s="1"/>
      <c r="B78" s="1"/>
      <c r="C78" s="1"/>
      <c r="D78" s="1"/>
      <c r="E78" s="1"/>
      <c r="F78" s="1"/>
    </row>
    <row r="79" spans="1:6" ht="20" customHeight="1" x14ac:dyDescent="0.35">
      <c r="A79" s="1"/>
      <c r="B79" s="1"/>
      <c r="C79" s="1"/>
      <c r="D79" s="1"/>
      <c r="E79" s="1"/>
      <c r="F79" s="1"/>
    </row>
    <row r="80" spans="1:6" ht="20" customHeight="1" x14ac:dyDescent="0.35">
      <c r="A80" s="1"/>
      <c r="B80" s="1"/>
      <c r="C80" s="1"/>
      <c r="D80" s="1"/>
      <c r="E80" s="1"/>
      <c r="F80" s="1"/>
    </row>
    <row r="81" spans="1:6" ht="20" customHeight="1" x14ac:dyDescent="0.35">
      <c r="A81" s="1"/>
      <c r="B81" s="1"/>
      <c r="C81" s="1"/>
      <c r="D81" s="1"/>
      <c r="E81" s="1"/>
      <c r="F81" s="1"/>
    </row>
    <row r="82" spans="1:6" ht="20" customHeight="1" x14ac:dyDescent="0.35">
      <c r="A82" s="1"/>
      <c r="B82" s="1"/>
      <c r="C82" s="1"/>
      <c r="D82" s="1"/>
      <c r="E82" s="1"/>
      <c r="F82" s="1"/>
    </row>
    <row r="83" spans="1:6" ht="20" customHeight="1" x14ac:dyDescent="0.35">
      <c r="A83" s="1"/>
      <c r="B83" s="1"/>
      <c r="C83" s="1"/>
      <c r="D83" s="1"/>
      <c r="E83" s="1"/>
      <c r="F83" s="1"/>
    </row>
    <row r="84" spans="1:6" ht="20" customHeight="1" x14ac:dyDescent="0.35">
      <c r="A84" s="1"/>
      <c r="B84" s="1"/>
      <c r="C84" s="1"/>
      <c r="D84" s="1"/>
      <c r="E84" s="1"/>
      <c r="F84" s="1"/>
    </row>
    <row r="85" spans="1:6" ht="20" customHeight="1" x14ac:dyDescent="0.35">
      <c r="A85" s="1"/>
      <c r="B85" s="1"/>
      <c r="C85" s="1"/>
      <c r="D85" s="1"/>
      <c r="E85" s="1"/>
      <c r="F85" s="1"/>
    </row>
    <row r="86" spans="1:6" ht="20" customHeight="1" x14ac:dyDescent="0.35">
      <c r="A86" s="1"/>
      <c r="B86" s="1"/>
      <c r="C86" s="1"/>
      <c r="D86" s="1"/>
      <c r="E86" s="1"/>
      <c r="F86" s="1"/>
    </row>
    <row r="87" spans="1:6" ht="20" customHeight="1" x14ac:dyDescent="0.35">
      <c r="A87" s="1"/>
      <c r="B87" s="1"/>
      <c r="C87" s="1"/>
      <c r="D87" s="1"/>
      <c r="E87" s="1"/>
      <c r="F87" s="1"/>
    </row>
    <row r="88" spans="1:6" ht="20" customHeight="1" x14ac:dyDescent="0.35">
      <c r="A88" s="1"/>
      <c r="B88" s="1"/>
      <c r="C88" s="1"/>
      <c r="D88" s="1"/>
      <c r="E88" s="1"/>
      <c r="F88" s="1"/>
    </row>
    <row r="89" spans="1:6" ht="20" customHeight="1" x14ac:dyDescent="0.35">
      <c r="A89" s="1"/>
      <c r="B89" s="1"/>
      <c r="C89" s="1"/>
      <c r="D89" s="1"/>
      <c r="E89" s="1"/>
      <c r="F89" s="1"/>
    </row>
    <row r="90" spans="1:6" ht="20" customHeight="1" x14ac:dyDescent="0.35">
      <c r="A90" s="1"/>
      <c r="B90" s="1"/>
      <c r="C90" s="1"/>
      <c r="D90" s="1"/>
      <c r="E90" s="1"/>
      <c r="F90" s="1"/>
    </row>
    <row r="91" spans="1:6" ht="20" customHeight="1" x14ac:dyDescent="0.35">
      <c r="A91" s="1"/>
      <c r="B91" s="1"/>
      <c r="C91" s="1"/>
      <c r="D91" s="1"/>
      <c r="E91" s="1"/>
      <c r="F91" s="1"/>
    </row>
    <row r="92" spans="1:6" ht="20" customHeight="1" x14ac:dyDescent="0.35">
      <c r="A92" s="1"/>
      <c r="B92" s="1"/>
      <c r="C92" s="1"/>
      <c r="D92" s="1"/>
      <c r="E92" s="1"/>
      <c r="F92" s="1"/>
    </row>
    <row r="93" spans="1:6" ht="20" customHeight="1" x14ac:dyDescent="0.35">
      <c r="A93" s="1"/>
      <c r="B93" s="1"/>
      <c r="C93" s="1"/>
      <c r="D93" s="1"/>
      <c r="E93" s="1"/>
      <c r="F93" s="1"/>
    </row>
    <row r="94" spans="1:6" ht="20" customHeight="1" x14ac:dyDescent="0.35">
      <c r="A94" s="1"/>
      <c r="B94" s="1"/>
      <c r="C94" s="1"/>
      <c r="D94" s="1"/>
      <c r="E94" s="1"/>
      <c r="F94" s="1"/>
    </row>
    <row r="95" spans="1:6" ht="20" customHeight="1" x14ac:dyDescent="0.35">
      <c r="A95" s="1"/>
      <c r="B95" s="1"/>
      <c r="C95" s="1"/>
      <c r="D95" s="1"/>
      <c r="E95" s="1"/>
      <c r="F95" s="1"/>
    </row>
    <row r="96" spans="1:6" ht="20" customHeight="1" x14ac:dyDescent="0.35">
      <c r="A96" s="1"/>
      <c r="B96" s="1"/>
      <c r="C96" s="1"/>
      <c r="D96" s="1"/>
      <c r="E96" s="1"/>
      <c r="F96" s="1"/>
    </row>
    <row r="97" spans="1:6" ht="20" customHeight="1" x14ac:dyDescent="0.35">
      <c r="A97" s="1"/>
      <c r="B97" s="1"/>
      <c r="C97" s="1"/>
      <c r="D97" s="1"/>
      <c r="E97" s="1"/>
      <c r="F97" s="1"/>
    </row>
    <row r="98" spans="1:6" ht="20" customHeight="1" x14ac:dyDescent="0.35">
      <c r="A98" s="1"/>
      <c r="B98" s="1"/>
      <c r="C98" s="1"/>
      <c r="D98" s="1"/>
      <c r="E98" s="1"/>
      <c r="F98" s="1"/>
    </row>
    <row r="99" spans="1:6" ht="20" customHeight="1" x14ac:dyDescent="0.35">
      <c r="A99" s="1"/>
      <c r="B99" s="1"/>
      <c r="C99" s="1"/>
      <c r="D99" s="1"/>
      <c r="E99" s="1"/>
      <c r="F99" s="1"/>
    </row>
  </sheetData>
  <sheetProtection algorithmName="SHA-512" hashValue="zC/SL/V3DdjDHcZYtn85hbJl23TUA9HM63SZ8+NbDt31qNC+3UCgecUveN0hd9oCrDOjQu4Is1aT65UPa9GulQ==" saltValue="1Ldr4HlEPD+syw47cypjzQ==" spinCount="100000" sheet="1" autoFilter="0" pivotTables="0"/>
  <mergeCells count="1">
    <mergeCell ref="A1:F1"/>
  </mergeCell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2" id="{154ED93B-1DC0-4E4F-832F-8D0C5F24C222}">
            <x14:iconSet iconSet="3Flags" showValue="0" custom="1">
              <x14:cfvo type="percent">
                <xm:f>0</xm:f>
              </x14:cfvo>
              <x14:cfvo type="num">
                <xm:f>0</xm:f>
              </x14:cfvo>
              <x14:cfvo type="num">
                <xm:f>1</xm:f>
              </x14:cfvo>
              <x14:cfIcon iconSet="3Flags" iconId="0"/>
              <x14:cfIcon iconSet="3Flags" iconId="0"/>
              <x14:cfIcon iconSet="3Flags" iconId="2"/>
            </x14:iconSet>
          </x14:cfRule>
          <xm:sqref>D4:D33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B378-9AF3-413B-8E47-74EFEEAAEDC9}">
  <sheetPr>
    <tabColor rgb="FF8ABADD"/>
  </sheetPr>
  <dimension ref="A1:Q99"/>
  <sheetViews>
    <sheetView zoomScale="56" zoomScaleNormal="56" workbookViewId="0">
      <pane xSplit="8" ySplit="6" topLeftCell="I7" activePane="bottomRight" state="frozen"/>
      <selection pane="topRight" activeCell="I1" sqref="I1"/>
      <selection pane="bottomLeft" activeCell="A7" sqref="A7"/>
      <selection pane="bottomRight" activeCell="G18" sqref="G18"/>
    </sheetView>
  </sheetViews>
  <sheetFormatPr defaultColWidth="11.54296875" defaultRowHeight="20" customHeight="1" x14ac:dyDescent="0.35"/>
  <cols>
    <col min="1" max="1" width="11.54296875" style="7"/>
    <col min="2" max="7" width="29.81640625" style="7" customWidth="1"/>
    <col min="8" max="16384" width="11.54296875" style="7"/>
  </cols>
  <sheetData>
    <row r="1" spans="1:17" s="16" customFormat="1" ht="25" customHeight="1" x14ac:dyDescent="0.35">
      <c r="A1" s="98" t="s">
        <v>284</v>
      </c>
      <c r="B1" s="98"/>
      <c r="C1" s="98"/>
      <c r="D1" s="98"/>
      <c r="E1" s="98"/>
      <c r="F1" s="98"/>
      <c r="G1" s="98"/>
      <c r="H1" s="98"/>
      <c r="Q1" s="16" t="s">
        <v>1</v>
      </c>
    </row>
    <row r="2" spans="1:17" ht="18" x14ac:dyDescent="0.35">
      <c r="A2" s="1"/>
      <c r="B2" s="1"/>
      <c r="C2" s="1"/>
      <c r="D2" s="1"/>
      <c r="E2" s="1"/>
      <c r="F2" s="1"/>
      <c r="G2" s="1"/>
      <c r="H2" s="1"/>
      <c r="Q2" s="7" t="s">
        <v>2</v>
      </c>
    </row>
    <row r="3" spans="1:17" ht="22.5" x14ac:dyDescent="0.35">
      <c r="A3" s="1"/>
      <c r="B3" s="15" t="s">
        <v>167</v>
      </c>
      <c r="C3" s="5">
        <f>COUNTA('Identifier act. pert. site'!C4:C33)</f>
        <v>0</v>
      </c>
      <c r="D3" s="1"/>
      <c r="E3" s="1"/>
      <c r="F3" s="1"/>
      <c r="G3" s="1"/>
      <c r="H3" s="1"/>
      <c r="Q3" s="7" t="s">
        <v>3</v>
      </c>
    </row>
    <row r="4" spans="1:17" ht="19.5" x14ac:dyDescent="0.35">
      <c r="A4" s="1"/>
      <c r="B4" s="15" t="s">
        <v>168</v>
      </c>
      <c r="C4" s="5">
        <f>IFERROR(COUNTA(Acciones[[Année I]:[Année V]]),"Null")</f>
        <v>0</v>
      </c>
      <c r="D4" s="1"/>
      <c r="E4" s="1"/>
      <c r="F4" s="1"/>
      <c r="G4" s="1"/>
      <c r="H4" s="1"/>
      <c r="Q4" s="7" t="s">
        <v>4</v>
      </c>
    </row>
    <row r="5" spans="1:17" ht="18" x14ac:dyDescent="0.35">
      <c r="A5" s="1"/>
      <c r="B5" s="1"/>
      <c r="C5" s="1"/>
      <c r="D5" s="1"/>
      <c r="E5" s="1"/>
      <c r="F5" s="1"/>
      <c r="G5" s="1"/>
      <c r="H5" s="1"/>
    </row>
    <row r="6" spans="1:17" s="22" customFormat="1" ht="20" customHeight="1" x14ac:dyDescent="0.35">
      <c r="A6" s="21"/>
      <c r="B6" s="17" t="s">
        <v>0</v>
      </c>
      <c r="C6" s="18" t="s">
        <v>169</v>
      </c>
      <c r="D6" s="19" t="s">
        <v>170</v>
      </c>
      <c r="E6" s="20" t="s">
        <v>171</v>
      </c>
      <c r="F6" s="20" t="s">
        <v>172</v>
      </c>
      <c r="G6" s="20" t="s">
        <v>173</v>
      </c>
      <c r="H6" s="21"/>
    </row>
    <row r="7" spans="1:17" ht="20" customHeight="1" x14ac:dyDescent="0.35">
      <c r="A7" s="1"/>
      <c r="B7" s="63" t="s">
        <v>1</v>
      </c>
      <c r="C7" s="61"/>
      <c r="D7" s="61"/>
      <c r="E7" s="61"/>
      <c r="F7" s="61"/>
      <c r="G7" s="61"/>
      <c r="H7" s="1"/>
    </row>
    <row r="8" spans="1:17" ht="20" customHeight="1" x14ac:dyDescent="0.35">
      <c r="A8" s="1"/>
      <c r="B8" s="63" t="s">
        <v>2</v>
      </c>
      <c r="C8" s="61"/>
      <c r="D8" s="61"/>
      <c r="E8" s="61"/>
      <c r="F8" s="61"/>
      <c r="G8" s="61"/>
      <c r="H8" s="1"/>
    </row>
    <row r="9" spans="1:17" ht="20" customHeight="1" x14ac:dyDescent="0.35">
      <c r="A9" s="1"/>
      <c r="B9" s="64" t="s">
        <v>3</v>
      </c>
      <c r="C9" s="61"/>
      <c r="D9" s="61"/>
      <c r="E9" s="61"/>
      <c r="F9" s="61"/>
      <c r="G9" s="61"/>
      <c r="H9" s="1"/>
    </row>
    <row r="10" spans="1:17" ht="20" customHeight="1" x14ac:dyDescent="0.35">
      <c r="A10" s="1"/>
      <c r="B10" s="64" t="s">
        <v>3</v>
      </c>
      <c r="C10" s="61"/>
      <c r="D10" s="61"/>
      <c r="E10" s="61"/>
      <c r="F10" s="61"/>
      <c r="G10" s="61"/>
      <c r="H10" s="1"/>
    </row>
    <row r="11" spans="1:17" ht="20" customHeight="1" x14ac:dyDescent="0.35">
      <c r="A11" s="1"/>
      <c r="B11" s="63" t="s">
        <v>3</v>
      </c>
      <c r="C11" s="61"/>
      <c r="D11" s="61"/>
      <c r="E11" s="61"/>
      <c r="F11" s="61"/>
      <c r="G11" s="61"/>
      <c r="H11" s="1"/>
    </row>
    <row r="12" spans="1:17" ht="20" customHeight="1" x14ac:dyDescent="0.35">
      <c r="A12" s="1"/>
      <c r="B12" s="63" t="s">
        <v>3</v>
      </c>
      <c r="C12" s="61"/>
      <c r="D12" s="61"/>
      <c r="E12" s="61"/>
      <c r="F12" s="61"/>
      <c r="G12" s="61"/>
      <c r="H12" s="1"/>
    </row>
    <row r="13" spans="1:17" ht="20" customHeight="1" x14ac:dyDescent="0.35">
      <c r="A13" s="1"/>
      <c r="B13" s="63"/>
      <c r="C13" s="61"/>
      <c r="D13" s="61"/>
      <c r="E13" s="61"/>
      <c r="F13" s="61"/>
      <c r="G13" s="61"/>
      <c r="H13" s="1"/>
    </row>
    <row r="14" spans="1:17" ht="20" customHeight="1" x14ac:dyDescent="0.35">
      <c r="A14" s="1"/>
      <c r="B14" s="63"/>
      <c r="C14" s="61"/>
      <c r="D14" s="61"/>
      <c r="E14" s="61"/>
      <c r="F14" s="61"/>
      <c r="G14" s="61"/>
      <c r="H14" s="1"/>
    </row>
    <row r="15" spans="1:17" ht="20" customHeight="1" x14ac:dyDescent="0.35">
      <c r="A15" s="1"/>
      <c r="B15" s="63"/>
      <c r="C15" s="61"/>
      <c r="D15" s="61"/>
      <c r="E15" s="61"/>
      <c r="F15" s="61"/>
      <c r="G15" s="61"/>
      <c r="H15" s="1"/>
    </row>
    <row r="16" spans="1:17" ht="20" customHeight="1" x14ac:dyDescent="0.35">
      <c r="A16" s="1"/>
      <c r="B16" s="63"/>
      <c r="C16" s="61"/>
      <c r="D16" s="61"/>
      <c r="E16" s="61"/>
      <c r="F16" s="61"/>
      <c r="G16" s="61"/>
      <c r="H16" s="1"/>
    </row>
    <row r="17" spans="1:8" ht="20" customHeight="1" x14ac:dyDescent="0.35">
      <c r="A17" s="1"/>
      <c r="B17" s="63"/>
      <c r="C17" s="61"/>
      <c r="D17" s="61"/>
      <c r="E17" s="61"/>
      <c r="F17" s="61"/>
      <c r="G17" s="61"/>
      <c r="H17" s="1"/>
    </row>
    <row r="18" spans="1:8" ht="20" customHeight="1" x14ac:dyDescent="0.35">
      <c r="A18" s="1"/>
      <c r="B18" s="63"/>
      <c r="C18" s="61"/>
      <c r="D18" s="61"/>
      <c r="E18" s="61"/>
      <c r="F18" s="61"/>
      <c r="G18" s="61"/>
      <c r="H18" s="1"/>
    </row>
    <row r="19" spans="1:8" ht="20" customHeight="1" x14ac:dyDescent="0.35">
      <c r="A19" s="1"/>
      <c r="B19" s="63"/>
      <c r="C19" s="61"/>
      <c r="D19" s="61"/>
      <c r="E19" s="61"/>
      <c r="F19" s="61"/>
      <c r="G19" s="61"/>
      <c r="H19" s="1"/>
    </row>
    <row r="20" spans="1:8" ht="20" customHeight="1" x14ac:dyDescent="0.35">
      <c r="A20" s="1"/>
      <c r="B20" s="63"/>
      <c r="C20" s="61"/>
      <c r="D20" s="61"/>
      <c r="E20" s="61"/>
      <c r="F20" s="61"/>
      <c r="G20" s="61"/>
      <c r="H20" s="1"/>
    </row>
    <row r="21" spans="1:8" ht="20" customHeight="1" x14ac:dyDescent="0.35">
      <c r="A21" s="1"/>
      <c r="B21" s="63"/>
      <c r="C21" s="61"/>
      <c r="D21" s="61"/>
      <c r="E21" s="61"/>
      <c r="F21" s="61"/>
      <c r="G21" s="61"/>
      <c r="H21" s="1"/>
    </row>
    <row r="22" spans="1:8" ht="20" customHeight="1" x14ac:dyDescent="0.35">
      <c r="A22" s="1"/>
      <c r="B22" s="63"/>
      <c r="C22" s="61"/>
      <c r="D22" s="61"/>
      <c r="E22" s="61"/>
      <c r="F22" s="61"/>
      <c r="G22" s="61"/>
      <c r="H22" s="1"/>
    </row>
    <row r="23" spans="1:8" ht="20" customHeight="1" x14ac:dyDescent="0.35">
      <c r="A23" s="1"/>
      <c r="B23" s="64"/>
      <c r="C23" s="62"/>
      <c r="D23" s="62"/>
      <c r="E23" s="62"/>
      <c r="F23" s="62"/>
      <c r="G23" s="62"/>
      <c r="H23" s="1"/>
    </row>
    <row r="24" spans="1:8" ht="20" customHeight="1" x14ac:dyDescent="0.35">
      <c r="A24" s="1"/>
      <c r="B24" s="1"/>
      <c r="C24" s="1"/>
      <c r="D24" s="1"/>
      <c r="E24" s="1"/>
      <c r="F24" s="1"/>
      <c r="G24" s="1"/>
      <c r="H24" s="1"/>
    </row>
    <row r="25" spans="1:8" ht="20" customHeight="1" x14ac:dyDescent="0.35">
      <c r="A25" s="1"/>
      <c r="B25" s="1"/>
      <c r="C25" s="1"/>
      <c r="D25" s="1"/>
      <c r="E25" s="1"/>
      <c r="F25" s="1"/>
      <c r="G25" s="1"/>
      <c r="H25" s="1"/>
    </row>
    <row r="26" spans="1:8" ht="20" customHeight="1" x14ac:dyDescent="0.35">
      <c r="A26" s="1"/>
      <c r="B26" s="1"/>
      <c r="C26" s="1"/>
      <c r="D26" s="1"/>
      <c r="E26" s="1"/>
      <c r="F26" s="1"/>
      <c r="G26" s="1"/>
      <c r="H26" s="1"/>
    </row>
    <row r="27" spans="1:8" ht="20" customHeight="1" x14ac:dyDescent="0.35">
      <c r="A27" s="1"/>
      <c r="B27" s="1"/>
      <c r="C27" s="1"/>
      <c r="D27" s="1"/>
      <c r="E27" s="1"/>
      <c r="F27" s="1"/>
      <c r="G27" s="1"/>
      <c r="H27" s="1"/>
    </row>
    <row r="28" spans="1:8" ht="20" customHeight="1" x14ac:dyDescent="0.35">
      <c r="A28" s="1"/>
      <c r="B28" s="1"/>
      <c r="C28" s="1"/>
      <c r="D28" s="1"/>
      <c r="E28" s="1"/>
      <c r="F28" s="1"/>
      <c r="G28" s="1"/>
      <c r="H28" s="1"/>
    </row>
    <row r="29" spans="1:8" ht="20" customHeight="1" x14ac:dyDescent="0.35">
      <c r="A29" s="1"/>
      <c r="B29" s="1"/>
      <c r="C29" s="1"/>
      <c r="D29" s="1"/>
      <c r="E29" s="1"/>
      <c r="F29" s="1"/>
      <c r="G29" s="1"/>
      <c r="H29" s="1"/>
    </row>
    <row r="30" spans="1:8" ht="20" customHeight="1" x14ac:dyDescent="0.35">
      <c r="A30" s="1"/>
      <c r="B30" s="1"/>
      <c r="C30" s="1"/>
      <c r="D30" s="1"/>
      <c r="E30" s="1"/>
      <c r="F30" s="1"/>
      <c r="G30" s="1"/>
      <c r="H30" s="1"/>
    </row>
    <row r="31" spans="1:8" ht="20" customHeight="1" x14ac:dyDescent="0.35">
      <c r="A31" s="1"/>
      <c r="B31" s="1"/>
      <c r="C31" s="1"/>
      <c r="D31" s="1"/>
      <c r="E31" s="1"/>
      <c r="F31" s="1"/>
      <c r="G31" s="1"/>
      <c r="H31" s="1"/>
    </row>
    <row r="32" spans="1:8" ht="20" customHeight="1" x14ac:dyDescent="0.35">
      <c r="A32" s="1"/>
      <c r="B32" s="1"/>
      <c r="C32" s="1"/>
      <c r="D32" s="1"/>
      <c r="E32" s="1"/>
      <c r="F32" s="1"/>
      <c r="G32" s="1"/>
      <c r="H32" s="1"/>
    </row>
    <row r="33" spans="1:8" ht="20" customHeight="1" x14ac:dyDescent="0.35">
      <c r="A33" s="1"/>
      <c r="B33" s="1"/>
      <c r="C33" s="1"/>
      <c r="D33" s="1"/>
      <c r="E33" s="1"/>
      <c r="F33" s="1"/>
      <c r="G33" s="1"/>
      <c r="H33" s="1"/>
    </row>
    <row r="34" spans="1:8" ht="20" customHeight="1" x14ac:dyDescent="0.35">
      <c r="A34" s="1"/>
      <c r="B34" s="1"/>
      <c r="C34" s="1"/>
      <c r="D34" s="1"/>
      <c r="E34" s="1"/>
      <c r="F34" s="1"/>
      <c r="G34" s="1"/>
      <c r="H34" s="1"/>
    </row>
    <row r="35" spans="1:8" ht="20" customHeight="1" x14ac:dyDescent="0.35">
      <c r="A35" s="1"/>
      <c r="B35" s="1"/>
      <c r="C35" s="1"/>
      <c r="D35" s="1"/>
      <c r="E35" s="1"/>
      <c r="F35" s="1"/>
      <c r="G35" s="1"/>
      <c r="H35" s="1"/>
    </row>
    <row r="36" spans="1:8" ht="20" customHeight="1" x14ac:dyDescent="0.35">
      <c r="A36" s="1"/>
      <c r="B36" s="1"/>
      <c r="C36" s="1"/>
      <c r="D36" s="1"/>
      <c r="E36" s="1"/>
      <c r="F36" s="1"/>
      <c r="G36" s="1"/>
      <c r="H36" s="1"/>
    </row>
    <row r="37" spans="1:8" ht="20" customHeight="1" x14ac:dyDescent="0.35">
      <c r="A37" s="1"/>
      <c r="B37" s="1"/>
      <c r="C37" s="1"/>
      <c r="D37" s="1"/>
      <c r="E37" s="1"/>
      <c r="F37" s="1"/>
      <c r="G37" s="1"/>
      <c r="H37" s="1"/>
    </row>
    <row r="38" spans="1:8" ht="20" customHeight="1" x14ac:dyDescent="0.35">
      <c r="A38" s="1"/>
      <c r="B38" s="1"/>
      <c r="C38" s="1"/>
      <c r="D38" s="1"/>
      <c r="E38" s="1"/>
      <c r="F38" s="1"/>
      <c r="G38" s="1"/>
      <c r="H38" s="1"/>
    </row>
    <row r="39" spans="1:8" ht="20" customHeight="1" x14ac:dyDescent="0.35">
      <c r="A39" s="1"/>
      <c r="B39" s="1"/>
      <c r="C39" s="1"/>
      <c r="D39" s="1"/>
      <c r="E39" s="1"/>
      <c r="F39" s="1"/>
      <c r="G39" s="1"/>
      <c r="H39" s="1"/>
    </row>
    <row r="40" spans="1:8" ht="20" customHeight="1" x14ac:dyDescent="0.35">
      <c r="A40" s="1"/>
      <c r="B40" s="1"/>
      <c r="C40" s="1"/>
      <c r="D40" s="1"/>
      <c r="E40" s="1"/>
      <c r="F40" s="1"/>
      <c r="G40" s="1"/>
      <c r="H40" s="1"/>
    </row>
    <row r="41" spans="1:8" ht="20" customHeight="1" x14ac:dyDescent="0.35">
      <c r="A41" s="1"/>
      <c r="B41" s="1"/>
      <c r="C41" s="1"/>
      <c r="D41" s="1"/>
      <c r="E41" s="1"/>
      <c r="F41" s="1"/>
      <c r="G41" s="1"/>
      <c r="H41" s="1"/>
    </row>
    <row r="42" spans="1:8" ht="20" customHeight="1" x14ac:dyDescent="0.35">
      <c r="A42" s="1"/>
      <c r="B42" s="1"/>
      <c r="C42" s="1"/>
      <c r="D42" s="1"/>
      <c r="E42" s="1"/>
      <c r="F42" s="1"/>
      <c r="G42" s="1"/>
      <c r="H42" s="1"/>
    </row>
    <row r="43" spans="1:8" ht="20" customHeight="1" x14ac:dyDescent="0.35">
      <c r="A43" s="1"/>
      <c r="B43" s="1"/>
      <c r="C43" s="1"/>
      <c r="D43" s="1"/>
      <c r="E43" s="1"/>
      <c r="F43" s="1"/>
      <c r="G43" s="1"/>
      <c r="H43" s="1"/>
    </row>
    <row r="44" spans="1:8" ht="20" customHeight="1" x14ac:dyDescent="0.35">
      <c r="A44" s="1"/>
      <c r="B44" s="1"/>
      <c r="C44" s="1"/>
      <c r="D44" s="1"/>
      <c r="E44" s="1"/>
      <c r="F44" s="1"/>
      <c r="G44" s="1"/>
      <c r="H44" s="1"/>
    </row>
    <row r="45" spans="1:8" ht="20" customHeight="1" x14ac:dyDescent="0.35">
      <c r="A45" s="1"/>
      <c r="B45" s="1"/>
      <c r="C45" s="1"/>
      <c r="D45" s="1"/>
      <c r="E45" s="1"/>
      <c r="F45" s="1"/>
      <c r="G45" s="1"/>
      <c r="H45" s="1"/>
    </row>
    <row r="46" spans="1:8" ht="20" customHeight="1" x14ac:dyDescent="0.35">
      <c r="A46" s="1"/>
      <c r="B46" s="1"/>
      <c r="C46" s="1"/>
      <c r="D46" s="1"/>
      <c r="E46" s="1"/>
      <c r="F46" s="1"/>
      <c r="G46" s="1"/>
      <c r="H46" s="1"/>
    </row>
    <row r="47" spans="1:8" ht="20" customHeight="1" x14ac:dyDescent="0.35">
      <c r="A47" s="1"/>
      <c r="B47" s="1"/>
      <c r="C47" s="1"/>
      <c r="D47" s="1"/>
      <c r="E47" s="1"/>
      <c r="F47" s="1"/>
      <c r="G47" s="1"/>
      <c r="H47" s="1"/>
    </row>
    <row r="48" spans="1:8" ht="20" customHeight="1" x14ac:dyDescent="0.35">
      <c r="A48" s="1"/>
      <c r="B48" s="1"/>
      <c r="C48" s="1"/>
      <c r="D48" s="1"/>
      <c r="E48" s="1"/>
      <c r="F48" s="1"/>
      <c r="G48" s="1"/>
      <c r="H48" s="1"/>
    </row>
    <row r="49" spans="1:8" ht="20" customHeight="1" x14ac:dyDescent="0.35">
      <c r="A49" s="1"/>
      <c r="B49" s="1"/>
      <c r="C49" s="1"/>
      <c r="D49" s="1"/>
      <c r="E49" s="1"/>
      <c r="F49" s="1"/>
      <c r="G49" s="1"/>
      <c r="H49" s="1"/>
    </row>
    <row r="50" spans="1:8" ht="20" customHeight="1" x14ac:dyDescent="0.35">
      <c r="A50" s="1"/>
      <c r="B50" s="1"/>
      <c r="C50" s="1"/>
      <c r="D50" s="1"/>
      <c r="E50" s="1"/>
      <c r="F50" s="1"/>
      <c r="G50" s="1"/>
      <c r="H50" s="1"/>
    </row>
    <row r="51" spans="1:8" ht="20" customHeight="1" x14ac:dyDescent="0.35">
      <c r="A51" s="1"/>
      <c r="B51" s="1"/>
      <c r="C51" s="1"/>
      <c r="D51" s="1"/>
      <c r="E51" s="1"/>
      <c r="F51" s="1"/>
      <c r="G51" s="1"/>
      <c r="H51" s="1"/>
    </row>
    <row r="52" spans="1:8" ht="20" customHeight="1" x14ac:dyDescent="0.35">
      <c r="A52" s="1"/>
      <c r="B52" s="1"/>
      <c r="C52" s="1"/>
      <c r="D52" s="1"/>
      <c r="E52" s="1"/>
      <c r="F52" s="1"/>
      <c r="G52" s="1"/>
      <c r="H52" s="1"/>
    </row>
    <row r="53" spans="1:8" ht="20" customHeight="1" x14ac:dyDescent="0.35">
      <c r="A53" s="1"/>
      <c r="B53" s="1"/>
      <c r="C53" s="1"/>
      <c r="D53" s="1"/>
      <c r="E53" s="1"/>
      <c r="F53" s="1"/>
      <c r="G53" s="1"/>
      <c r="H53" s="1"/>
    </row>
    <row r="54" spans="1:8" ht="20" customHeight="1" x14ac:dyDescent="0.35">
      <c r="A54" s="1"/>
      <c r="B54" s="1"/>
      <c r="C54" s="1"/>
      <c r="D54" s="1"/>
      <c r="E54" s="1"/>
      <c r="F54" s="1"/>
      <c r="G54" s="1"/>
      <c r="H54" s="1"/>
    </row>
    <row r="55" spans="1:8" ht="20" customHeight="1" x14ac:dyDescent="0.35">
      <c r="A55" s="1"/>
      <c r="B55" s="1"/>
      <c r="C55" s="1"/>
      <c r="D55" s="1"/>
      <c r="E55" s="1"/>
      <c r="F55" s="1"/>
      <c r="G55" s="1"/>
      <c r="H55" s="1"/>
    </row>
    <row r="56" spans="1:8" ht="20" customHeight="1" x14ac:dyDescent="0.35">
      <c r="A56" s="1"/>
      <c r="B56" s="1"/>
      <c r="C56" s="1"/>
      <c r="D56" s="1"/>
      <c r="E56" s="1"/>
      <c r="F56" s="1"/>
      <c r="G56" s="1"/>
      <c r="H56" s="1"/>
    </row>
    <row r="57" spans="1:8" ht="20" customHeight="1" x14ac:dyDescent="0.35">
      <c r="A57" s="1"/>
      <c r="B57" s="1"/>
      <c r="C57" s="1"/>
      <c r="D57" s="1"/>
      <c r="E57" s="1"/>
      <c r="F57" s="1"/>
      <c r="G57" s="1"/>
      <c r="H57" s="1"/>
    </row>
    <row r="58" spans="1:8" ht="20" customHeight="1" x14ac:dyDescent="0.35">
      <c r="A58" s="1"/>
      <c r="B58" s="1"/>
      <c r="C58" s="1"/>
      <c r="D58" s="1"/>
      <c r="E58" s="1"/>
      <c r="F58" s="1"/>
      <c r="G58" s="1"/>
      <c r="H58" s="1"/>
    </row>
    <row r="59" spans="1:8" ht="20" customHeight="1" x14ac:dyDescent="0.35">
      <c r="A59" s="1"/>
      <c r="B59" s="1"/>
      <c r="C59" s="1"/>
      <c r="D59" s="1"/>
      <c r="E59" s="1"/>
      <c r="F59" s="1"/>
      <c r="G59" s="1"/>
      <c r="H59" s="1"/>
    </row>
    <row r="60" spans="1:8" ht="20" customHeight="1" x14ac:dyDescent="0.35">
      <c r="A60" s="1"/>
      <c r="B60" s="1"/>
      <c r="C60" s="1"/>
      <c r="D60" s="1"/>
      <c r="E60" s="1"/>
      <c r="F60" s="1"/>
      <c r="G60" s="1"/>
      <c r="H60" s="1"/>
    </row>
    <row r="61" spans="1:8" ht="20" customHeight="1" x14ac:dyDescent="0.35">
      <c r="A61" s="1"/>
      <c r="B61" s="1"/>
      <c r="C61" s="1"/>
      <c r="D61" s="1"/>
      <c r="E61" s="1"/>
      <c r="F61" s="1"/>
      <c r="G61" s="1"/>
      <c r="H61" s="1"/>
    </row>
    <row r="62" spans="1:8" ht="20" customHeight="1" x14ac:dyDescent="0.35">
      <c r="A62" s="1"/>
      <c r="B62" s="1"/>
      <c r="C62" s="1"/>
      <c r="D62" s="1"/>
      <c r="E62" s="1"/>
      <c r="F62" s="1"/>
      <c r="G62" s="1"/>
      <c r="H62" s="1"/>
    </row>
    <row r="63" spans="1:8" ht="20" customHeight="1" x14ac:dyDescent="0.35">
      <c r="A63" s="1"/>
      <c r="B63" s="1"/>
      <c r="C63" s="1"/>
      <c r="D63" s="1"/>
      <c r="E63" s="1"/>
      <c r="F63" s="1"/>
      <c r="G63" s="1"/>
      <c r="H63" s="1"/>
    </row>
    <row r="64" spans="1:8" ht="20" customHeight="1" x14ac:dyDescent="0.35">
      <c r="A64" s="1"/>
      <c r="B64" s="1"/>
      <c r="C64" s="1"/>
      <c r="D64" s="1"/>
      <c r="E64" s="1"/>
      <c r="F64" s="1"/>
      <c r="G64" s="1"/>
      <c r="H64" s="1"/>
    </row>
    <row r="65" spans="1:8" ht="20" customHeight="1" x14ac:dyDescent="0.35">
      <c r="A65" s="1"/>
      <c r="B65" s="1"/>
      <c r="C65" s="1"/>
      <c r="D65" s="1"/>
      <c r="E65" s="1"/>
      <c r="F65" s="1"/>
      <c r="G65" s="1"/>
      <c r="H65" s="1"/>
    </row>
    <row r="66" spans="1:8" ht="20" customHeight="1" x14ac:dyDescent="0.35">
      <c r="A66" s="1"/>
      <c r="B66" s="1"/>
      <c r="C66" s="1"/>
      <c r="D66" s="1"/>
      <c r="E66" s="1"/>
      <c r="F66" s="1"/>
      <c r="G66" s="1"/>
      <c r="H66" s="1"/>
    </row>
    <row r="67" spans="1:8" ht="20" customHeight="1" x14ac:dyDescent="0.35">
      <c r="A67" s="1"/>
      <c r="B67" s="1"/>
      <c r="C67" s="1"/>
      <c r="D67" s="1"/>
      <c r="E67" s="1"/>
      <c r="F67" s="1"/>
      <c r="G67" s="1"/>
      <c r="H67" s="1"/>
    </row>
    <row r="68" spans="1:8" ht="20" customHeight="1" x14ac:dyDescent="0.35">
      <c r="A68" s="1"/>
      <c r="B68" s="1"/>
      <c r="C68" s="1"/>
      <c r="D68" s="1"/>
      <c r="E68" s="1"/>
      <c r="F68" s="1"/>
      <c r="G68" s="1"/>
      <c r="H68" s="1"/>
    </row>
    <row r="69" spans="1:8" ht="20" customHeight="1" x14ac:dyDescent="0.35">
      <c r="A69" s="1"/>
      <c r="B69" s="1"/>
      <c r="C69" s="1"/>
      <c r="D69" s="1"/>
      <c r="E69" s="1"/>
      <c r="F69" s="1"/>
      <c r="G69" s="1"/>
      <c r="H69" s="1"/>
    </row>
    <row r="70" spans="1:8" ht="20" customHeight="1" x14ac:dyDescent="0.35">
      <c r="A70" s="1"/>
      <c r="B70" s="1"/>
      <c r="C70" s="1"/>
      <c r="D70" s="1"/>
      <c r="E70" s="1"/>
      <c r="F70" s="1"/>
      <c r="G70" s="1"/>
      <c r="H70" s="1"/>
    </row>
    <row r="71" spans="1:8" ht="20" customHeight="1" x14ac:dyDescent="0.35">
      <c r="A71" s="1"/>
      <c r="B71" s="1"/>
      <c r="C71" s="1"/>
      <c r="D71" s="1"/>
      <c r="E71" s="1"/>
      <c r="F71" s="1"/>
      <c r="G71" s="1"/>
      <c r="H71" s="1"/>
    </row>
    <row r="72" spans="1:8" ht="20" customHeight="1" x14ac:dyDescent="0.35">
      <c r="A72" s="1"/>
      <c r="B72" s="1"/>
      <c r="C72" s="1"/>
      <c r="D72" s="1"/>
      <c r="E72" s="1"/>
      <c r="F72" s="1"/>
      <c r="G72" s="1"/>
      <c r="H72" s="1"/>
    </row>
    <row r="73" spans="1:8" ht="20" customHeight="1" x14ac:dyDescent="0.35">
      <c r="A73" s="1"/>
      <c r="B73" s="1"/>
      <c r="C73" s="1"/>
      <c r="D73" s="1"/>
      <c r="E73" s="1"/>
      <c r="F73" s="1"/>
      <c r="G73" s="1"/>
      <c r="H73" s="1"/>
    </row>
    <row r="74" spans="1:8" ht="20" customHeight="1" x14ac:dyDescent="0.35">
      <c r="A74" s="1"/>
      <c r="B74" s="1"/>
      <c r="C74" s="1"/>
      <c r="D74" s="1"/>
      <c r="E74" s="1"/>
      <c r="F74" s="1"/>
      <c r="G74" s="1"/>
      <c r="H74" s="1"/>
    </row>
    <row r="75" spans="1:8" ht="20" customHeight="1" x14ac:dyDescent="0.35">
      <c r="A75" s="1"/>
      <c r="B75" s="1"/>
      <c r="C75" s="1"/>
      <c r="D75" s="1"/>
      <c r="E75" s="1"/>
      <c r="F75" s="1"/>
      <c r="G75" s="1"/>
      <c r="H75" s="1"/>
    </row>
    <row r="76" spans="1:8" ht="20" customHeight="1" x14ac:dyDescent="0.35">
      <c r="A76" s="1"/>
      <c r="B76" s="1"/>
      <c r="C76" s="1"/>
      <c r="D76" s="1"/>
      <c r="E76" s="1"/>
      <c r="F76" s="1"/>
      <c r="G76" s="1"/>
      <c r="H76" s="1"/>
    </row>
    <row r="77" spans="1:8" ht="20" customHeight="1" x14ac:dyDescent="0.35">
      <c r="A77" s="1"/>
      <c r="B77" s="1"/>
      <c r="C77" s="1"/>
      <c r="D77" s="1"/>
      <c r="E77" s="1"/>
      <c r="F77" s="1"/>
      <c r="G77" s="1"/>
      <c r="H77" s="1"/>
    </row>
    <row r="78" spans="1:8" ht="20" customHeight="1" x14ac:dyDescent="0.35">
      <c r="A78" s="1"/>
      <c r="B78" s="1"/>
      <c r="C78" s="1"/>
      <c r="D78" s="1"/>
      <c r="E78" s="1"/>
      <c r="F78" s="1"/>
      <c r="G78" s="1"/>
      <c r="H78" s="1"/>
    </row>
    <row r="79" spans="1:8" ht="20" customHeight="1" x14ac:dyDescent="0.35">
      <c r="A79" s="1"/>
      <c r="B79" s="1"/>
      <c r="C79" s="1"/>
      <c r="D79" s="1"/>
      <c r="E79" s="1"/>
      <c r="F79" s="1"/>
      <c r="G79" s="1"/>
      <c r="H79" s="1"/>
    </row>
    <row r="80" spans="1:8" ht="20" customHeight="1" x14ac:dyDescent="0.35">
      <c r="A80" s="1"/>
      <c r="B80" s="1"/>
      <c r="C80" s="1"/>
      <c r="D80" s="1"/>
      <c r="E80" s="1"/>
      <c r="F80" s="1"/>
      <c r="G80" s="1"/>
      <c r="H80" s="1"/>
    </row>
    <row r="81" spans="1:8" ht="20" customHeight="1" x14ac:dyDescent="0.35">
      <c r="A81" s="1"/>
      <c r="B81" s="1"/>
      <c r="C81" s="1"/>
      <c r="D81" s="1"/>
      <c r="E81" s="1"/>
      <c r="F81" s="1"/>
      <c r="G81" s="1"/>
      <c r="H81" s="1"/>
    </row>
    <row r="82" spans="1:8" ht="20" customHeight="1" x14ac:dyDescent="0.35">
      <c r="A82" s="1"/>
      <c r="B82" s="1"/>
      <c r="C82" s="1"/>
      <c r="D82" s="1"/>
      <c r="E82" s="1"/>
      <c r="F82" s="1"/>
      <c r="G82" s="1"/>
      <c r="H82" s="1"/>
    </row>
    <row r="83" spans="1:8" ht="20" customHeight="1" x14ac:dyDescent="0.35">
      <c r="A83" s="1"/>
      <c r="B83" s="1"/>
      <c r="C83" s="1"/>
      <c r="D83" s="1"/>
      <c r="E83" s="1"/>
      <c r="F83" s="1"/>
      <c r="G83" s="1"/>
      <c r="H83" s="1"/>
    </row>
    <row r="84" spans="1:8" ht="20" customHeight="1" x14ac:dyDescent="0.35">
      <c r="A84" s="1"/>
      <c r="B84" s="1"/>
      <c r="C84" s="1"/>
      <c r="D84" s="1"/>
      <c r="E84" s="1"/>
      <c r="F84" s="1"/>
      <c r="G84" s="1"/>
      <c r="H84" s="1"/>
    </row>
    <row r="85" spans="1:8" ht="20" customHeight="1" x14ac:dyDescent="0.35">
      <c r="A85" s="1"/>
      <c r="B85" s="1"/>
      <c r="C85" s="1"/>
      <c r="D85" s="1"/>
      <c r="E85" s="1"/>
      <c r="F85" s="1"/>
      <c r="G85" s="1"/>
      <c r="H85" s="1"/>
    </row>
    <row r="86" spans="1:8" ht="20" customHeight="1" x14ac:dyDescent="0.35">
      <c r="A86" s="1"/>
      <c r="B86" s="1"/>
      <c r="C86" s="1"/>
      <c r="D86" s="1"/>
      <c r="E86" s="1"/>
      <c r="F86" s="1"/>
      <c r="G86" s="1"/>
      <c r="H86" s="1"/>
    </row>
    <row r="87" spans="1:8" ht="20" customHeight="1" x14ac:dyDescent="0.35">
      <c r="A87" s="1"/>
      <c r="B87" s="1"/>
      <c r="C87" s="1"/>
      <c r="D87" s="1"/>
      <c r="E87" s="1"/>
      <c r="F87" s="1"/>
      <c r="G87" s="1"/>
      <c r="H87" s="1"/>
    </row>
    <row r="88" spans="1:8" ht="20" customHeight="1" x14ac:dyDescent="0.35">
      <c r="A88" s="1"/>
      <c r="B88" s="1"/>
      <c r="C88" s="1"/>
      <c r="D88" s="1"/>
      <c r="E88" s="1"/>
      <c r="F88" s="1"/>
      <c r="G88" s="1"/>
      <c r="H88" s="1"/>
    </row>
    <row r="89" spans="1:8" ht="20" customHeight="1" x14ac:dyDescent="0.35">
      <c r="A89" s="1"/>
      <c r="B89" s="1"/>
      <c r="C89" s="1"/>
      <c r="D89" s="1"/>
      <c r="E89" s="1"/>
      <c r="F89" s="1"/>
      <c r="G89" s="1"/>
      <c r="H89" s="1"/>
    </row>
    <row r="90" spans="1:8" ht="20" customHeight="1" x14ac:dyDescent="0.35">
      <c r="A90" s="1"/>
      <c r="B90" s="1"/>
      <c r="C90" s="1"/>
      <c r="D90" s="1"/>
      <c r="E90" s="1"/>
      <c r="F90" s="1"/>
      <c r="G90" s="1"/>
      <c r="H90" s="1"/>
    </row>
    <row r="91" spans="1:8" ht="20" customHeight="1" x14ac:dyDescent="0.35">
      <c r="A91" s="1"/>
      <c r="B91" s="1"/>
      <c r="C91" s="1"/>
      <c r="D91" s="1"/>
      <c r="E91" s="1"/>
      <c r="F91" s="1"/>
      <c r="G91" s="1"/>
      <c r="H91" s="1"/>
    </row>
    <row r="92" spans="1:8" ht="20" customHeight="1" x14ac:dyDescent="0.35">
      <c r="A92" s="1"/>
      <c r="B92" s="1"/>
      <c r="C92" s="1"/>
      <c r="D92" s="1"/>
      <c r="E92" s="1"/>
      <c r="F92" s="1"/>
      <c r="G92" s="1"/>
      <c r="H92" s="1"/>
    </row>
    <row r="93" spans="1:8" ht="20" customHeight="1" x14ac:dyDescent="0.35">
      <c r="A93" s="1"/>
      <c r="B93" s="1"/>
      <c r="C93" s="1"/>
      <c r="D93" s="1"/>
      <c r="E93" s="1"/>
      <c r="F93" s="1"/>
      <c r="G93" s="1"/>
      <c r="H93" s="1"/>
    </row>
    <row r="94" spans="1:8" ht="20" customHeight="1" x14ac:dyDescent="0.35">
      <c r="A94" s="1"/>
      <c r="B94" s="1"/>
      <c r="C94" s="1"/>
      <c r="D94" s="1"/>
      <c r="E94" s="1"/>
      <c r="F94" s="1"/>
      <c r="G94" s="1"/>
      <c r="H94" s="1"/>
    </row>
    <row r="95" spans="1:8" ht="20" customHeight="1" x14ac:dyDescent="0.35">
      <c r="A95" s="1"/>
      <c r="B95" s="1"/>
      <c r="C95" s="1"/>
      <c r="D95" s="1"/>
      <c r="E95" s="1"/>
      <c r="F95" s="1"/>
      <c r="G95" s="1"/>
      <c r="H95" s="1"/>
    </row>
    <row r="96" spans="1:8" ht="20" customHeight="1" x14ac:dyDescent="0.35">
      <c r="A96" s="1"/>
      <c r="B96" s="1"/>
      <c r="C96" s="1"/>
      <c r="D96" s="1"/>
      <c r="E96" s="1"/>
      <c r="F96" s="1"/>
      <c r="G96" s="1"/>
      <c r="H96" s="1"/>
    </row>
    <row r="97" spans="1:8" ht="20" customHeight="1" x14ac:dyDescent="0.35">
      <c r="A97" s="1"/>
      <c r="B97" s="1"/>
      <c r="C97" s="1"/>
      <c r="D97" s="1"/>
      <c r="E97" s="1"/>
      <c r="F97" s="1"/>
      <c r="G97" s="1"/>
      <c r="H97" s="1"/>
    </row>
    <row r="98" spans="1:8" ht="20" customHeight="1" x14ac:dyDescent="0.35">
      <c r="A98" s="1"/>
      <c r="B98" s="1"/>
      <c r="C98" s="1"/>
      <c r="D98" s="1"/>
      <c r="E98" s="1"/>
      <c r="F98" s="1"/>
      <c r="G98" s="1"/>
      <c r="H98" s="1"/>
    </row>
    <row r="99" spans="1:8" ht="20" customHeight="1" x14ac:dyDescent="0.35">
      <c r="A99" s="1"/>
      <c r="B99" s="1"/>
      <c r="C99" s="1"/>
      <c r="D99" s="1"/>
      <c r="E99" s="1"/>
      <c r="F99" s="1"/>
      <c r="G99" s="1"/>
      <c r="H99" s="1"/>
    </row>
  </sheetData>
  <sheetProtection algorithmName="SHA-512" hashValue="yQVBkYd9dIaxJPsXSrPa5MCPZEPAviPmdB3QnfDtMtz5gpsyoYjljnX1/aC23a9aShrMsbVEN5gHiz4aF3ysqA==" saltValue="fMr9wzbN1TycoZENX6I3dA==" spinCount="100000" sheet="1" autoFilter="0" pivotTables="0"/>
  <mergeCells count="1">
    <mergeCell ref="A1:H1"/>
  </mergeCells>
  <dataValidations count="1">
    <dataValidation type="list" allowBlank="1" showInputMessage="1" showErrorMessage="1" sqref="B7:B23" xr:uid="{4674037D-659A-4280-B7DD-E694961400A0}">
      <formula1>$Q$1:$Q$4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A836BF4-5A73-4ED9-8143-0111B49C4EAB}">
          <x14:formula1>
            <xm:f>'Identifier act. pert. site'!$C$4:$C$22</xm:f>
          </x14:formula1>
          <xm:sqref>C7:G23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4F8E-7466-4508-8AF3-59D1961A84F3}">
  <sheetPr>
    <tabColor rgb="FFD4BE97"/>
  </sheetPr>
  <dimension ref="A1:Q44"/>
  <sheetViews>
    <sheetView zoomScale="71" zoomScaleNormal="71" workbookViewId="0">
      <pane xSplit="7" ySplit="3" topLeftCell="H4" activePane="bottomRight" state="frozen"/>
      <selection pane="topRight" activeCell="H1" sqref="H1"/>
      <selection pane="bottomLeft" activeCell="A4" sqref="A4"/>
      <selection pane="bottomRight" sqref="A1:G1"/>
    </sheetView>
  </sheetViews>
  <sheetFormatPr defaultColWidth="11.54296875" defaultRowHeight="20" customHeight="1" x14ac:dyDescent="0.35"/>
  <cols>
    <col min="1" max="1" width="7" style="7" customWidth="1"/>
    <col min="2" max="2" width="12.81640625" style="7" customWidth="1"/>
    <col min="3" max="3" width="13.54296875" style="7" customWidth="1"/>
    <col min="4" max="4" width="8" style="7" customWidth="1"/>
    <col min="5" max="5" width="135.54296875" style="7" bestFit="1" customWidth="1"/>
    <col min="6" max="6" width="19.36328125" style="7" customWidth="1"/>
    <col min="7" max="7" width="8.54296875" style="7" customWidth="1"/>
    <col min="8" max="11" width="11.54296875" style="7"/>
    <col min="12" max="15" width="11.54296875" style="28"/>
    <col min="16" max="16" width="24.54296875" style="28" customWidth="1"/>
    <col min="17" max="17" width="11.54296875" style="28"/>
    <col min="18" max="16384" width="11.54296875" style="7"/>
  </cols>
  <sheetData>
    <row r="1" spans="1:16" ht="24.5" x14ac:dyDescent="0.35">
      <c r="A1" s="98" t="s">
        <v>174</v>
      </c>
      <c r="B1" s="98"/>
      <c r="C1" s="98"/>
      <c r="D1" s="98"/>
      <c r="E1" s="98"/>
      <c r="F1" s="98"/>
      <c r="G1" s="98"/>
      <c r="M1" s="24" t="s">
        <v>43</v>
      </c>
      <c r="P1" s="28" t="s">
        <v>44</v>
      </c>
    </row>
    <row r="2" spans="1:16" ht="18" x14ac:dyDescent="0.35">
      <c r="A2" s="1"/>
      <c r="B2" s="1"/>
      <c r="C2" s="1"/>
      <c r="D2" s="1"/>
      <c r="E2" s="1"/>
      <c r="F2" s="1"/>
      <c r="G2" s="1"/>
      <c r="P2" s="24">
        <f>COUNTA(Acciones[[Année I]:[Année III]])</f>
        <v>0</v>
      </c>
    </row>
    <row r="3" spans="1:16" ht="20" customHeight="1" x14ac:dyDescent="0.35">
      <c r="A3" s="1"/>
      <c r="B3" s="25" t="s">
        <v>175</v>
      </c>
      <c r="C3" s="26" t="s">
        <v>176</v>
      </c>
      <c r="D3" s="26" t="s">
        <v>177</v>
      </c>
      <c r="E3" s="26" t="s">
        <v>179</v>
      </c>
      <c r="F3" s="27" t="s">
        <v>178</v>
      </c>
      <c r="G3" s="1"/>
    </row>
    <row r="4" spans="1:16" ht="20" customHeight="1" x14ac:dyDescent="0.35">
      <c r="A4" s="1"/>
      <c r="B4" s="3">
        <v>1</v>
      </c>
      <c r="C4" s="4" t="s">
        <v>10</v>
      </c>
      <c r="D4" s="4"/>
      <c r="E4" s="2" t="s">
        <v>195</v>
      </c>
      <c r="F4" s="65"/>
      <c r="G4" s="1"/>
      <c r="P4" s="24">
        <f>IF(CC[[#This Row],[Applicabilité]] &lt;&gt; "",1,0)</f>
        <v>0</v>
      </c>
    </row>
    <row r="5" spans="1:16" ht="20" customHeight="1" x14ac:dyDescent="0.35">
      <c r="A5" s="1"/>
      <c r="B5" s="3">
        <v>1</v>
      </c>
      <c r="C5" s="4" t="s">
        <v>11</v>
      </c>
      <c r="D5" s="4"/>
      <c r="E5" s="2" t="s">
        <v>196</v>
      </c>
      <c r="F5" s="65"/>
      <c r="G5" s="1"/>
      <c r="P5" s="24">
        <f>IF(CC[[#This Row],[Applicabilité]] &lt;&gt; "",1,0)</f>
        <v>0</v>
      </c>
    </row>
    <row r="6" spans="1:16" ht="20" customHeight="1" x14ac:dyDescent="0.35">
      <c r="A6" s="1"/>
      <c r="B6" s="3">
        <v>1</v>
      </c>
      <c r="C6" s="4" t="s">
        <v>12</v>
      </c>
      <c r="D6" s="4"/>
      <c r="E6" s="2" t="s">
        <v>197</v>
      </c>
      <c r="F6" s="65"/>
      <c r="G6" s="1"/>
      <c r="P6" s="24">
        <f>IF(CC[[#This Row],[Applicabilité]] &lt;&gt; "",1,0)</f>
        <v>0</v>
      </c>
    </row>
    <row r="7" spans="1:16" ht="20" customHeight="1" x14ac:dyDescent="0.35">
      <c r="A7" s="1"/>
      <c r="B7" s="3">
        <v>1</v>
      </c>
      <c r="C7" s="4" t="s">
        <v>13</v>
      </c>
      <c r="D7" s="4"/>
      <c r="E7" s="2" t="s">
        <v>198</v>
      </c>
      <c r="F7" s="65"/>
      <c r="G7" s="1"/>
      <c r="P7" s="24">
        <f>IF(CC[[#This Row],[Applicabilité]] &lt;&gt; "",1,0)</f>
        <v>0</v>
      </c>
    </row>
    <row r="8" spans="1:16" ht="20" customHeight="1" x14ac:dyDescent="0.35">
      <c r="A8" s="1"/>
      <c r="B8" s="3">
        <v>1</v>
      </c>
      <c r="C8" s="4" t="s">
        <v>14</v>
      </c>
      <c r="D8" s="4"/>
      <c r="E8" s="2" t="s">
        <v>199</v>
      </c>
      <c r="F8" s="65"/>
      <c r="G8" s="1"/>
      <c r="P8" s="24">
        <f>IF(CC[[#This Row],[Applicabilité]] &lt;&gt; "",1,0)</f>
        <v>0</v>
      </c>
    </row>
    <row r="9" spans="1:16" ht="20" customHeight="1" x14ac:dyDescent="0.35">
      <c r="A9" s="1"/>
      <c r="B9" s="3">
        <v>1</v>
      </c>
      <c r="C9" s="4" t="s">
        <v>15</v>
      </c>
      <c r="D9" s="4"/>
      <c r="E9" s="2" t="s">
        <v>259</v>
      </c>
      <c r="F9" s="65"/>
      <c r="G9" s="1"/>
      <c r="P9" s="24">
        <f>IF(CC[[#This Row],[Applicabilité]] &lt;&gt; "",1,0)</f>
        <v>0</v>
      </c>
    </row>
    <row r="10" spans="1:16" ht="20" customHeight="1" x14ac:dyDescent="0.35">
      <c r="A10" s="1"/>
      <c r="B10" s="3">
        <v>2</v>
      </c>
      <c r="C10" s="4" t="s">
        <v>16</v>
      </c>
      <c r="D10" s="4"/>
      <c r="E10" s="2" t="s">
        <v>200</v>
      </c>
      <c r="F10" s="65"/>
      <c r="G10" s="1"/>
      <c r="P10" s="24">
        <f>IF(CC[[#This Row],[Applicabilité]] &lt;&gt; "",1,0)</f>
        <v>0</v>
      </c>
    </row>
    <row r="11" spans="1:16" ht="20" customHeight="1" x14ac:dyDescent="0.35">
      <c r="A11" s="1"/>
      <c r="B11" s="39">
        <v>2</v>
      </c>
      <c r="C11" s="40" t="s">
        <v>17</v>
      </c>
      <c r="D11" s="29" t="s">
        <v>177</v>
      </c>
      <c r="E11" s="41" t="s">
        <v>201</v>
      </c>
      <c r="F11" s="66"/>
      <c r="G11" s="1"/>
      <c r="P11" s="24">
        <f>IF(CC[[#This Row],[Applicabilité]] &lt;&gt; "",1,0)</f>
        <v>0</v>
      </c>
    </row>
    <row r="12" spans="1:16" ht="20" customHeight="1" x14ac:dyDescent="0.35">
      <c r="A12" s="1"/>
      <c r="B12" s="3">
        <v>2</v>
      </c>
      <c r="C12" s="4" t="s">
        <v>18</v>
      </c>
      <c r="D12" s="4"/>
      <c r="E12" s="2" t="s">
        <v>202</v>
      </c>
      <c r="F12" s="65"/>
      <c r="G12" s="1"/>
      <c r="P12" s="24">
        <f>IF(CC[[#This Row],[Applicabilité]] &lt;&gt; "",1,0)</f>
        <v>0</v>
      </c>
    </row>
    <row r="13" spans="1:16" ht="20" customHeight="1" x14ac:dyDescent="0.35">
      <c r="A13" s="1"/>
      <c r="B13" s="3">
        <v>2</v>
      </c>
      <c r="C13" s="4" t="s">
        <v>19</v>
      </c>
      <c r="D13" s="4"/>
      <c r="E13" s="2" t="s">
        <v>203</v>
      </c>
      <c r="F13" s="65"/>
      <c r="G13" s="1"/>
      <c r="P13" s="24">
        <f>IF(CC[[#This Row],[Applicabilité]] &lt;&gt; "",1,0)</f>
        <v>0</v>
      </c>
    </row>
    <row r="14" spans="1:16" ht="20" customHeight="1" x14ac:dyDescent="0.35">
      <c r="A14" s="1"/>
      <c r="B14" s="3">
        <v>3</v>
      </c>
      <c r="C14" s="4" t="s">
        <v>20</v>
      </c>
      <c r="D14" s="4"/>
      <c r="E14" s="2" t="s">
        <v>204</v>
      </c>
      <c r="F14" s="65"/>
      <c r="G14" s="1"/>
      <c r="P14" s="24">
        <f>IF(CC[[#This Row],[Applicabilité]] &lt;&gt; "",1,0)</f>
        <v>0</v>
      </c>
    </row>
    <row r="15" spans="1:16" ht="20" customHeight="1" x14ac:dyDescent="0.35">
      <c r="A15" s="1"/>
      <c r="B15" s="3">
        <v>3</v>
      </c>
      <c r="C15" s="4" t="s">
        <v>21</v>
      </c>
      <c r="D15" s="4"/>
      <c r="E15" s="2" t="s">
        <v>205</v>
      </c>
      <c r="F15" s="65"/>
      <c r="G15" s="1"/>
      <c r="P15" s="24">
        <f>IF(CC[[#This Row],[Applicabilité]] &lt;&gt; "",1,0)</f>
        <v>0</v>
      </c>
    </row>
    <row r="16" spans="1:16" ht="20" customHeight="1" x14ac:dyDescent="0.35">
      <c r="A16" s="1"/>
      <c r="B16" s="3">
        <v>3</v>
      </c>
      <c r="C16" s="4" t="s">
        <v>22</v>
      </c>
      <c r="D16" s="4"/>
      <c r="E16" s="2" t="s">
        <v>206</v>
      </c>
      <c r="F16" s="65"/>
      <c r="G16" s="1"/>
      <c r="P16" s="24">
        <f>IF(CC[[#This Row],[Applicabilité]] &lt;&gt; "",1,0)</f>
        <v>0</v>
      </c>
    </row>
    <row r="17" spans="1:16" ht="20" customHeight="1" x14ac:dyDescent="0.35">
      <c r="A17" s="1"/>
      <c r="B17" s="3">
        <v>3</v>
      </c>
      <c r="C17" s="4" t="s">
        <v>23</v>
      </c>
      <c r="D17" s="4"/>
      <c r="E17" s="2" t="s">
        <v>207</v>
      </c>
      <c r="F17" s="65"/>
      <c r="G17" s="1"/>
      <c r="P17" s="24">
        <f>IF(CC[[#This Row],[Applicabilité]] &lt;&gt; "",1,0)</f>
        <v>0</v>
      </c>
    </row>
    <row r="18" spans="1:16" ht="20" customHeight="1" x14ac:dyDescent="0.35">
      <c r="A18" s="1"/>
      <c r="B18" s="3">
        <v>4</v>
      </c>
      <c r="C18" s="4" t="s">
        <v>24</v>
      </c>
      <c r="D18" s="4"/>
      <c r="E18" s="2" t="s">
        <v>208</v>
      </c>
      <c r="F18" s="65"/>
      <c r="G18" s="1"/>
      <c r="P18" s="24">
        <f>IF(CC[[#This Row],[Applicabilité]] &lt;&gt; "",1,0)</f>
        <v>0</v>
      </c>
    </row>
    <row r="19" spans="1:16" ht="20" customHeight="1" x14ac:dyDescent="0.35">
      <c r="A19" s="1"/>
      <c r="B19" s="3">
        <v>4</v>
      </c>
      <c r="C19" s="4" t="s">
        <v>25</v>
      </c>
      <c r="D19" s="4"/>
      <c r="E19" s="2" t="s">
        <v>209</v>
      </c>
      <c r="F19" s="65"/>
      <c r="G19" s="1"/>
      <c r="P19" s="24">
        <f>IF(CC[[#This Row],[Applicabilité]] &lt;&gt; "",1,0)</f>
        <v>0</v>
      </c>
    </row>
    <row r="20" spans="1:16" ht="20" customHeight="1" x14ac:dyDescent="0.35">
      <c r="A20" s="1"/>
      <c r="B20" s="3">
        <v>4</v>
      </c>
      <c r="C20" s="6" t="s">
        <v>85</v>
      </c>
      <c r="D20" s="4"/>
      <c r="E20" s="2" t="s">
        <v>210</v>
      </c>
      <c r="F20" s="65"/>
      <c r="G20" s="1"/>
      <c r="P20" s="24"/>
    </row>
    <row r="21" spans="1:16" ht="20" customHeight="1" x14ac:dyDescent="0.35">
      <c r="A21" s="1"/>
      <c r="B21" s="3">
        <v>4</v>
      </c>
      <c r="C21" s="4" t="s">
        <v>26</v>
      </c>
      <c r="D21" s="4"/>
      <c r="E21" s="2" t="s">
        <v>211</v>
      </c>
      <c r="F21" s="65"/>
      <c r="G21" s="1"/>
      <c r="P21" s="24">
        <f>IF(CC[[#This Row],[Applicabilité]] &lt;&gt; "",1,0)</f>
        <v>0</v>
      </c>
    </row>
    <row r="22" spans="1:16" ht="20" customHeight="1" x14ac:dyDescent="0.35">
      <c r="A22" s="1"/>
      <c r="B22" s="3">
        <v>5</v>
      </c>
      <c r="C22" s="4" t="s">
        <v>27</v>
      </c>
      <c r="D22" s="4"/>
      <c r="E22" s="2" t="s">
        <v>212</v>
      </c>
      <c r="F22" s="65"/>
      <c r="G22" s="1"/>
      <c r="P22" s="24">
        <f>IF(CC[[#This Row],[Applicabilité]] &lt;&gt; "",1,0)</f>
        <v>0</v>
      </c>
    </row>
    <row r="23" spans="1:16" ht="20" customHeight="1" x14ac:dyDescent="0.35">
      <c r="A23" s="1"/>
      <c r="B23" s="3">
        <v>6</v>
      </c>
      <c r="C23" s="4" t="s">
        <v>28</v>
      </c>
      <c r="D23" s="4"/>
      <c r="E23" s="2" t="s">
        <v>213</v>
      </c>
      <c r="F23" s="65"/>
      <c r="G23" s="1"/>
      <c r="P23" s="24">
        <f>IF(CC[[#This Row],[Applicabilité]] &lt;&gt; "",1,0)</f>
        <v>0</v>
      </c>
    </row>
    <row r="24" spans="1:16" ht="20" customHeight="1" x14ac:dyDescent="0.35">
      <c r="A24" s="1"/>
      <c r="B24" s="39">
        <v>6</v>
      </c>
      <c r="C24" s="40" t="s">
        <v>29</v>
      </c>
      <c r="D24" s="29" t="s">
        <v>177</v>
      </c>
      <c r="E24" s="41" t="s">
        <v>214</v>
      </c>
      <c r="F24" s="66"/>
      <c r="G24" s="1"/>
      <c r="P24" s="24">
        <f>IF(CC[[#This Row],[Applicabilité]] &lt;&gt; "",1,0)</f>
        <v>0</v>
      </c>
    </row>
    <row r="25" spans="1:16" ht="20" customHeight="1" x14ac:dyDescent="0.35">
      <c r="A25" s="1"/>
      <c r="B25" s="39">
        <v>6</v>
      </c>
      <c r="C25" s="40" t="s">
        <v>30</v>
      </c>
      <c r="D25" s="29" t="s">
        <v>177</v>
      </c>
      <c r="E25" s="41" t="s">
        <v>215</v>
      </c>
      <c r="F25" s="66"/>
      <c r="G25" s="1"/>
      <c r="P25" s="24">
        <f>IF(CC[[#This Row],[Applicabilité]] &lt;&gt; "",1,0)</f>
        <v>0</v>
      </c>
    </row>
    <row r="26" spans="1:16" ht="20" customHeight="1" x14ac:dyDescent="0.35">
      <c r="A26" s="1"/>
      <c r="B26" s="3">
        <v>6</v>
      </c>
      <c r="C26" s="4" t="s">
        <v>31</v>
      </c>
      <c r="D26" s="4"/>
      <c r="E26" s="2" t="s">
        <v>216</v>
      </c>
      <c r="F26" s="65"/>
      <c r="G26" s="1"/>
      <c r="P26" s="24">
        <f>IF(CC[[#This Row],[Applicabilité]] &lt;&gt; "",1,0)</f>
        <v>0</v>
      </c>
    </row>
    <row r="27" spans="1:16" ht="20" customHeight="1" x14ac:dyDescent="0.35">
      <c r="A27" s="1"/>
      <c r="B27" s="39">
        <v>6</v>
      </c>
      <c r="C27" s="40" t="s">
        <v>32</v>
      </c>
      <c r="D27" s="29" t="s">
        <v>177</v>
      </c>
      <c r="E27" s="41" t="s">
        <v>217</v>
      </c>
      <c r="F27" s="66"/>
      <c r="G27" s="1"/>
      <c r="P27" s="24">
        <f>IF(CC[[#This Row],[Applicabilité]] &lt;&gt; "",1,0)</f>
        <v>0</v>
      </c>
    </row>
    <row r="28" spans="1:16" ht="20" customHeight="1" x14ac:dyDescent="0.35">
      <c r="A28" s="1"/>
      <c r="B28" s="3">
        <v>6</v>
      </c>
      <c r="C28" s="4" t="s">
        <v>33</v>
      </c>
      <c r="D28" s="4"/>
      <c r="E28" s="2" t="s">
        <v>218</v>
      </c>
      <c r="F28" s="65"/>
      <c r="G28" s="1"/>
      <c r="P28" s="24">
        <f>IF(CC[[#This Row],[Applicabilité]] &lt;&gt; "",1,0)</f>
        <v>0</v>
      </c>
    </row>
    <row r="29" spans="1:16" ht="20" customHeight="1" x14ac:dyDescent="0.35">
      <c r="A29" s="1"/>
      <c r="B29" s="3">
        <v>6</v>
      </c>
      <c r="C29" s="4" t="s">
        <v>34</v>
      </c>
      <c r="D29" s="4"/>
      <c r="E29" s="2" t="s">
        <v>219</v>
      </c>
      <c r="F29" s="65"/>
      <c r="G29" s="1"/>
      <c r="P29" s="24">
        <f>IF(CC[[#This Row],[Applicabilité]] &lt;&gt; "",1,0)</f>
        <v>0</v>
      </c>
    </row>
    <row r="30" spans="1:16" ht="20" customHeight="1" x14ac:dyDescent="0.35">
      <c r="A30" s="1"/>
      <c r="B30" s="3">
        <v>6</v>
      </c>
      <c r="C30" s="4" t="s">
        <v>86</v>
      </c>
      <c r="D30" s="4"/>
      <c r="E30" s="2" t="s">
        <v>183</v>
      </c>
      <c r="F30" s="65"/>
      <c r="G30" s="1"/>
      <c r="P30" s="24">
        <f>IF(CC[[#This Row],[Applicabilité]] &lt;&gt; "",1,0)</f>
        <v>0</v>
      </c>
    </row>
    <row r="31" spans="1:16" ht="30" x14ac:dyDescent="0.35">
      <c r="A31" s="1"/>
      <c r="B31" s="3">
        <v>6</v>
      </c>
      <c r="C31" s="4" t="s">
        <v>87</v>
      </c>
      <c r="D31" s="4"/>
      <c r="E31" s="49" t="s">
        <v>260</v>
      </c>
      <c r="F31" s="65"/>
      <c r="G31" s="1"/>
      <c r="P31" s="24"/>
    </row>
    <row r="32" spans="1:16" ht="20" customHeight="1" x14ac:dyDescent="0.35">
      <c r="A32" s="1"/>
      <c r="B32" s="3">
        <v>7</v>
      </c>
      <c r="C32" s="4" t="s">
        <v>35</v>
      </c>
      <c r="D32" s="4"/>
      <c r="E32" s="2" t="s">
        <v>184</v>
      </c>
      <c r="F32" s="65"/>
      <c r="G32" s="1"/>
      <c r="P32" s="24">
        <f>IF(CC[[#This Row],[Applicabilité]] &lt;&gt; "",1,0)</f>
        <v>0</v>
      </c>
    </row>
    <row r="33" spans="1:16" ht="20" customHeight="1" x14ac:dyDescent="0.35">
      <c r="A33" s="1"/>
      <c r="B33" s="3">
        <v>8</v>
      </c>
      <c r="C33" s="4" t="s">
        <v>36</v>
      </c>
      <c r="D33" s="4"/>
      <c r="E33" s="2" t="s">
        <v>185</v>
      </c>
      <c r="F33" s="65"/>
      <c r="G33" s="1"/>
      <c r="P33" s="24">
        <f>IF(CC[[#This Row],[Applicabilité]] &lt;&gt; "",1,0)</f>
        <v>0</v>
      </c>
    </row>
    <row r="34" spans="1:16" ht="20" customHeight="1" x14ac:dyDescent="0.35">
      <c r="A34" s="1"/>
      <c r="B34" s="39">
        <v>9</v>
      </c>
      <c r="C34" s="40" t="s">
        <v>37</v>
      </c>
      <c r="D34" s="29" t="s">
        <v>177</v>
      </c>
      <c r="E34" s="41" t="s">
        <v>261</v>
      </c>
      <c r="F34" s="66"/>
      <c r="G34" s="1"/>
      <c r="P34" s="24">
        <f>IF(CC[[#This Row],[Applicabilité]] &lt;&gt; "",1,0)</f>
        <v>0</v>
      </c>
    </row>
    <row r="35" spans="1:16" ht="20" customHeight="1" x14ac:dyDescent="0.35">
      <c r="A35" s="1"/>
      <c r="B35" s="39">
        <v>10</v>
      </c>
      <c r="C35" s="40" t="s">
        <v>38</v>
      </c>
      <c r="D35" s="29" t="s">
        <v>177</v>
      </c>
      <c r="E35" s="41" t="s">
        <v>186</v>
      </c>
      <c r="F35" s="66"/>
      <c r="G35" s="1"/>
      <c r="P35" s="24">
        <f>IF(CC[[#This Row],[Applicabilité]] &lt;&gt; "",1,0)</f>
        <v>0</v>
      </c>
    </row>
    <row r="36" spans="1:16" ht="20" customHeight="1" x14ac:dyDescent="0.35">
      <c r="A36" s="1"/>
      <c r="B36" s="39">
        <v>10</v>
      </c>
      <c r="C36" s="40" t="s">
        <v>39</v>
      </c>
      <c r="D36" s="29" t="s">
        <v>177</v>
      </c>
      <c r="E36" s="41" t="s">
        <v>220</v>
      </c>
      <c r="F36" s="66"/>
      <c r="G36" s="1"/>
      <c r="P36" s="24">
        <f>IF(CC[[#This Row],[Applicabilité]] &lt;&gt; "",1,0)</f>
        <v>0</v>
      </c>
    </row>
    <row r="37" spans="1:16" ht="20" customHeight="1" x14ac:dyDescent="0.35">
      <c r="A37" s="1"/>
      <c r="B37" s="39">
        <v>10</v>
      </c>
      <c r="C37" s="40" t="s">
        <v>40</v>
      </c>
      <c r="D37" s="29" t="s">
        <v>177</v>
      </c>
      <c r="E37" s="41" t="s">
        <v>221</v>
      </c>
      <c r="F37" s="66"/>
      <c r="G37" s="1"/>
      <c r="P37" s="24">
        <f>IF(CC[[#This Row],[Applicabilité]] &lt;&gt; "",1,0)</f>
        <v>0</v>
      </c>
    </row>
    <row r="38" spans="1:16" ht="20" customHeight="1" x14ac:dyDescent="0.35">
      <c r="A38" s="1"/>
      <c r="B38" s="39">
        <v>10</v>
      </c>
      <c r="C38" s="40" t="s">
        <v>7</v>
      </c>
      <c r="D38" s="29" t="s">
        <v>177</v>
      </c>
      <c r="E38" s="41" t="s">
        <v>222</v>
      </c>
      <c r="F38" s="66"/>
      <c r="G38" s="1"/>
      <c r="P38" s="24">
        <f>IF(CC[[#This Row],[Applicabilité]] &lt;&gt; "",1,0)</f>
        <v>0</v>
      </c>
    </row>
    <row r="39" spans="1:16" ht="20" customHeight="1" x14ac:dyDescent="0.35">
      <c r="A39" s="1"/>
      <c r="B39" s="39">
        <v>10</v>
      </c>
      <c r="C39" s="40" t="s">
        <v>41</v>
      </c>
      <c r="D39" s="29" t="s">
        <v>177</v>
      </c>
      <c r="E39" s="41" t="s">
        <v>223</v>
      </c>
      <c r="F39" s="66"/>
      <c r="G39" s="1"/>
      <c r="P39" s="24">
        <f>IF(CC[[#This Row],[Applicabilité]] &lt;&gt; "",1,0)</f>
        <v>0</v>
      </c>
    </row>
    <row r="40" spans="1:16" ht="20" customHeight="1" x14ac:dyDescent="0.35">
      <c r="A40" s="1"/>
      <c r="B40" s="39">
        <v>10</v>
      </c>
      <c r="C40" s="40" t="s">
        <v>8</v>
      </c>
      <c r="D40" s="29" t="s">
        <v>177</v>
      </c>
      <c r="E40" s="41" t="s">
        <v>180</v>
      </c>
      <c r="F40" s="66"/>
      <c r="G40" s="1"/>
      <c r="P40" s="24">
        <f>IF(CC[[#This Row],[Applicabilité]] &lt;&gt; "",1,0)</f>
        <v>0</v>
      </c>
    </row>
    <row r="41" spans="1:16" ht="20" customHeight="1" x14ac:dyDescent="0.35">
      <c r="A41" s="1"/>
      <c r="B41" s="39">
        <v>10</v>
      </c>
      <c r="C41" s="40" t="s">
        <v>9</v>
      </c>
      <c r="D41" s="29" t="s">
        <v>177</v>
      </c>
      <c r="E41" s="41" t="s">
        <v>181</v>
      </c>
      <c r="F41" s="66"/>
      <c r="G41" s="1"/>
      <c r="P41" s="24">
        <f>IF(CC[[#This Row],[Applicabilité]] &lt;&gt; "",1,0)</f>
        <v>0</v>
      </c>
    </row>
    <row r="42" spans="1:16" ht="20" customHeight="1" x14ac:dyDescent="0.35">
      <c r="A42" s="1"/>
      <c r="B42" s="39">
        <v>10</v>
      </c>
      <c r="C42" s="40" t="s">
        <v>45</v>
      </c>
      <c r="D42" s="29" t="s">
        <v>177</v>
      </c>
      <c r="E42" s="41" t="s">
        <v>182</v>
      </c>
      <c r="F42" s="66"/>
      <c r="G42" s="1"/>
      <c r="P42" s="24">
        <f>IF(CC[[#This Row],[Applicabilité]] &lt;&gt; "",1,0)</f>
        <v>0</v>
      </c>
    </row>
    <row r="43" spans="1:16" ht="20" customHeight="1" x14ac:dyDescent="0.35">
      <c r="A43" s="1"/>
      <c r="B43" s="39">
        <v>10</v>
      </c>
      <c r="C43" s="40" t="s">
        <v>42</v>
      </c>
      <c r="D43" s="29" t="s">
        <v>177</v>
      </c>
      <c r="E43" s="41" t="s">
        <v>224</v>
      </c>
      <c r="F43" s="66"/>
      <c r="G43" s="1"/>
      <c r="P43" s="24">
        <f>IF(CC[[#This Row],[Applicabilité]] &lt;&gt; "",1,0)</f>
        <v>0</v>
      </c>
    </row>
    <row r="44" spans="1:16" ht="20" customHeight="1" x14ac:dyDescent="0.35">
      <c r="A44" s="1"/>
      <c r="B44" s="1"/>
      <c r="C44" s="1"/>
      <c r="D44" s="1"/>
      <c r="E44" s="1"/>
      <c r="F44" s="1"/>
      <c r="G44" s="1"/>
    </row>
  </sheetData>
  <sheetProtection algorithmName="SHA-512" hashValue="psaLxv0hyLFfd2fddTZlwyqgzqo9BKBsLtdMmDUr6/B3bvGwwZdNdR+tSVzDe9ljl4eU0uqehcUXr/8825SN3A==" saltValue="Z27KoMR7ch/hLofiizbkPQ==" spinCount="100000" sheet="1" formatColumns="0" formatRows="0" autoFilter="0" pivotTables="0"/>
  <mergeCells count="1">
    <mergeCell ref="A1:G1"/>
  </mergeCells>
  <conditionalFormatting sqref="B4:F43">
    <cfRule type="expression" dxfId="4" priority="1">
      <formula>$P4 = 1</formula>
    </cfRule>
  </conditionalFormatting>
  <dataValidations count="1">
    <dataValidation type="list" allowBlank="1" showInputMessage="1" showErrorMessage="1" sqref="F4:F43" xr:uid="{9AC4E807-F625-4E40-A928-D4408FEAE7AB}">
      <formula1>$M$1</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D068-C651-4747-8D87-457881039643}">
  <sheetPr>
    <tabColor rgb="FFEBD99F"/>
  </sheetPr>
  <dimension ref="A1:T24"/>
  <sheetViews>
    <sheetView zoomScale="64" zoomScaleNormal="64" workbookViewId="0">
      <pane xSplit="11" ySplit="3" topLeftCell="S4" activePane="bottomRight" state="frozen"/>
      <selection pane="topRight" activeCell="L1" sqref="L1"/>
      <selection pane="bottomLeft" activeCell="A4" sqref="A4"/>
      <selection pane="bottomRight" activeCell="G16" sqref="G16"/>
    </sheetView>
  </sheetViews>
  <sheetFormatPr defaultColWidth="11.54296875" defaultRowHeight="20" customHeight="1" x14ac:dyDescent="0.35"/>
  <cols>
    <col min="1" max="1" width="3.1796875" style="7" customWidth="1"/>
    <col min="2" max="2" width="13.6328125" style="7" customWidth="1"/>
    <col min="3" max="3" width="9" style="7" bestFit="1" customWidth="1"/>
    <col min="4" max="4" width="114.08984375" style="7" bestFit="1" customWidth="1"/>
    <col min="5" max="5" width="14.6328125" style="7" bestFit="1" customWidth="1"/>
    <col min="6" max="6" width="9" style="7" bestFit="1" customWidth="1"/>
    <col min="7" max="7" width="9.6328125" style="7" bestFit="1" customWidth="1"/>
    <col min="8" max="8" width="10.36328125" style="7" bestFit="1" customWidth="1"/>
    <col min="9" max="9" width="10.54296875" style="7" bestFit="1" customWidth="1"/>
    <col min="10" max="10" width="9.90625" style="7" bestFit="1" customWidth="1"/>
    <col min="11" max="11" width="4.453125" style="7" customWidth="1"/>
    <col min="12" max="13" width="11.54296875" style="7"/>
    <col min="14" max="17" width="11.54296875" style="28"/>
    <col min="18" max="16384" width="11.54296875" style="7"/>
  </cols>
  <sheetData>
    <row r="1" spans="1:20" ht="24.5" x14ac:dyDescent="0.35">
      <c r="A1" s="98" t="s">
        <v>194</v>
      </c>
      <c r="B1" s="98"/>
      <c r="C1" s="98"/>
      <c r="D1" s="98"/>
      <c r="E1" s="98"/>
      <c r="F1" s="98"/>
      <c r="G1" s="98"/>
      <c r="H1" s="98"/>
      <c r="I1" s="98"/>
      <c r="J1" s="98"/>
      <c r="K1" s="98"/>
      <c r="M1" s="82"/>
      <c r="N1" s="24" t="s">
        <v>43</v>
      </c>
      <c r="O1" s="24" t="s">
        <v>46</v>
      </c>
      <c r="P1" s="24" t="s">
        <v>79</v>
      </c>
      <c r="Q1" s="24"/>
      <c r="R1" s="82"/>
      <c r="S1" s="82"/>
      <c r="T1" s="82"/>
    </row>
    <row r="2" spans="1:20" ht="20" customHeight="1" x14ac:dyDescent="0.55000000000000004">
      <c r="A2" s="1"/>
      <c r="B2" s="30"/>
      <c r="C2" s="31"/>
      <c r="D2" s="1"/>
      <c r="E2" s="1"/>
      <c r="F2" s="1"/>
      <c r="G2" s="1"/>
      <c r="H2" s="1"/>
      <c r="I2" s="1"/>
      <c r="J2" s="1"/>
      <c r="K2" s="1"/>
      <c r="M2" s="82"/>
      <c r="P2" s="24"/>
      <c r="Q2" s="24"/>
      <c r="R2" s="82"/>
      <c r="S2" s="82"/>
      <c r="T2" s="82"/>
    </row>
    <row r="3" spans="1:20" ht="20" customHeight="1" x14ac:dyDescent="0.35">
      <c r="A3" s="1"/>
      <c r="B3" s="23" t="s">
        <v>175</v>
      </c>
      <c r="C3" s="23" t="s">
        <v>176</v>
      </c>
      <c r="D3" s="23" t="s">
        <v>187</v>
      </c>
      <c r="E3" s="23" t="s">
        <v>178</v>
      </c>
      <c r="F3" s="87" t="s">
        <v>169</v>
      </c>
      <c r="G3" s="88" t="s">
        <v>170</v>
      </c>
      <c r="H3" s="87" t="s">
        <v>171</v>
      </c>
      <c r="I3" s="87" t="s">
        <v>172</v>
      </c>
      <c r="J3" s="89" t="s">
        <v>173</v>
      </c>
      <c r="K3" s="1"/>
      <c r="M3" s="82"/>
      <c r="R3" s="82"/>
      <c r="S3" s="82"/>
      <c r="T3" s="82"/>
    </row>
    <row r="4" spans="1:20" ht="20" customHeight="1" x14ac:dyDescent="0.35">
      <c r="A4" s="1"/>
      <c r="B4" s="4">
        <v>2</v>
      </c>
      <c r="C4" s="4" t="s">
        <v>17</v>
      </c>
      <c r="D4" s="2" t="str">
        <f>+'Plan CB'!E11</f>
        <v>Mise en œuvre des pratiques en matière de santé et de sécurité au travail. (CB)</v>
      </c>
      <c r="E4" s="67"/>
      <c r="F4" s="68"/>
      <c r="G4" s="68"/>
      <c r="H4" s="68"/>
      <c r="I4" s="68"/>
      <c r="J4" s="68"/>
      <c r="K4" s="1"/>
      <c r="M4" s="82"/>
      <c r="O4" s="24">
        <f t="shared" ref="O4:O20" si="0">COUNTA(F4:J4)</f>
        <v>0</v>
      </c>
      <c r="P4" s="24">
        <f t="shared" ref="P4:P20" si="1">COUNTA(F4:H4)</f>
        <v>0</v>
      </c>
      <c r="R4" s="82"/>
      <c r="S4" s="82"/>
      <c r="T4" s="82"/>
    </row>
    <row r="5" spans="1:20" ht="20" customHeight="1" x14ac:dyDescent="0.35">
      <c r="A5" s="1"/>
      <c r="B5" s="4">
        <v>6</v>
      </c>
      <c r="C5" s="4" t="s">
        <v>29</v>
      </c>
      <c r="D5" s="2" t="str">
        <f>+'Plan CB'!E24</f>
        <v>Identifier et évaluer l'ampleur, l'intensité et le risque des impacts sur les valeurs environnementales. (CB)</v>
      </c>
      <c r="E5" s="67"/>
      <c r="F5" s="68"/>
      <c r="G5" s="68"/>
      <c r="H5" s="68"/>
      <c r="I5" s="68"/>
      <c r="J5" s="68"/>
      <c r="K5" s="1"/>
      <c r="M5" s="82"/>
      <c r="O5" s="24">
        <f t="shared" si="0"/>
        <v>0</v>
      </c>
      <c r="P5" s="24">
        <f t="shared" si="1"/>
        <v>0</v>
      </c>
      <c r="R5" s="82"/>
      <c r="S5" s="82"/>
      <c r="T5" s="82"/>
    </row>
    <row r="6" spans="1:20" ht="20" customHeight="1" x14ac:dyDescent="0.35">
      <c r="A6" s="1"/>
      <c r="B6" s="4">
        <v>6</v>
      </c>
      <c r="C6" s="4" t="s">
        <v>30</v>
      </c>
      <c r="D6" s="2" t="str">
        <f>+'Plan CB'!E25</f>
        <v>Prévenir, atténuer et remédier aux impacts négatifs. (CB)</v>
      </c>
      <c r="E6" s="67"/>
      <c r="F6" s="68"/>
      <c r="G6" s="68"/>
      <c r="H6" s="68"/>
      <c r="I6" s="68"/>
      <c r="J6" s="68"/>
      <c r="K6" s="1"/>
      <c r="M6" s="82"/>
      <c r="O6" s="24">
        <f t="shared" si="0"/>
        <v>0</v>
      </c>
      <c r="P6" s="24">
        <f t="shared" si="1"/>
        <v>0</v>
      </c>
      <c r="R6" s="82"/>
      <c r="S6" s="82"/>
      <c r="T6" s="82"/>
    </row>
    <row r="7" spans="1:20" ht="20" customHeight="1" x14ac:dyDescent="0.35">
      <c r="A7" s="1"/>
      <c r="B7" s="4">
        <v>6</v>
      </c>
      <c r="C7" s="4" t="s">
        <v>32</v>
      </c>
      <c r="D7" s="2" t="str">
        <f>+'Plan CB'!E27</f>
        <v>Identifier et protéger ou restaurer les écosystèmes indigènes. (CB)</v>
      </c>
      <c r="E7" s="67"/>
      <c r="F7" s="68"/>
      <c r="G7" s="68"/>
      <c r="H7" s="68"/>
      <c r="I7" s="68"/>
      <c r="J7" s="68"/>
      <c r="K7" s="1"/>
      <c r="M7" s="82"/>
      <c r="O7" s="24">
        <f t="shared" si="0"/>
        <v>0</v>
      </c>
      <c r="P7" s="24">
        <f t="shared" si="1"/>
        <v>0</v>
      </c>
      <c r="R7" s="82"/>
      <c r="S7" s="82"/>
      <c r="T7" s="82"/>
    </row>
    <row r="8" spans="1:20" ht="20" customHeight="1" x14ac:dyDescent="0.35">
      <c r="A8" s="1"/>
      <c r="B8" s="4">
        <v>9</v>
      </c>
      <c r="C8" s="4" t="s">
        <v>37</v>
      </c>
      <c r="D8" s="2" t="str">
        <f>+'Plan CB'!E34</f>
        <v>Évaluer et enregistrer les Hautes Valeurs de Conservation. (CB)</v>
      </c>
      <c r="E8" s="67"/>
      <c r="F8" s="68"/>
      <c r="G8" s="68"/>
      <c r="H8" s="68"/>
      <c r="I8" s="68"/>
      <c r="J8" s="68"/>
      <c r="K8" s="1"/>
      <c r="M8" s="82"/>
      <c r="O8" s="24">
        <f t="shared" si="0"/>
        <v>0</v>
      </c>
      <c r="P8" s="24">
        <f t="shared" si="1"/>
        <v>0</v>
      </c>
      <c r="R8" s="82"/>
      <c r="S8" s="82"/>
      <c r="T8" s="82"/>
    </row>
    <row r="9" spans="1:20" ht="20" customHeight="1" x14ac:dyDescent="0.35">
      <c r="A9" s="1"/>
      <c r="B9" s="4">
        <f>+'Plan CAC'!B35</f>
        <v>9</v>
      </c>
      <c r="C9" s="4" t="str">
        <f>+'Plan CAC'!C35</f>
        <v>9.2</v>
      </c>
      <c r="D9" s="2" t="str">
        <f>+'Plan CAC'!E35</f>
        <v>Maintenir ou améliorer les Hautes Valeurs de Conservation. (CAC)</v>
      </c>
      <c r="E9" s="67"/>
      <c r="F9" s="68"/>
      <c r="G9" s="68"/>
      <c r="H9" s="68"/>
      <c r="I9" s="68"/>
      <c r="J9" s="68"/>
      <c r="K9" s="1"/>
      <c r="M9" s="82"/>
      <c r="O9" s="24">
        <f t="shared" si="0"/>
        <v>0</v>
      </c>
      <c r="P9" s="24">
        <f t="shared" si="1"/>
        <v>0</v>
      </c>
      <c r="R9" s="82"/>
      <c r="S9" s="82"/>
      <c r="T9" s="82"/>
    </row>
    <row r="10" spans="1:20" ht="20" customHeight="1" x14ac:dyDescent="0.35">
      <c r="A10" s="1"/>
      <c r="B10" s="4">
        <f>+'Plan CAC'!B36</f>
        <v>9</v>
      </c>
      <c r="C10" s="4" t="str">
        <f>+'Plan CAC'!C36</f>
        <v>9.3</v>
      </c>
      <c r="D10" s="2" t="str">
        <f>+'Plan CAC'!E36</f>
        <v>Stratégies de précaution pour le maintien ou l'amélioration des Hautes Valeurs de Conservation. (CAC)</v>
      </c>
      <c r="E10" s="67"/>
      <c r="F10" s="68"/>
      <c r="G10" s="68"/>
      <c r="H10" s="68"/>
      <c r="I10" s="68"/>
      <c r="J10" s="68"/>
      <c r="K10" s="1"/>
      <c r="M10" s="82"/>
      <c r="O10" s="24">
        <f t="shared" si="0"/>
        <v>0</v>
      </c>
      <c r="P10" s="24">
        <f t="shared" si="1"/>
        <v>0</v>
      </c>
      <c r="R10" s="82"/>
      <c r="S10" s="82"/>
      <c r="T10" s="82"/>
    </row>
    <row r="11" spans="1:20" ht="20" customHeight="1" x14ac:dyDescent="0.35">
      <c r="A11" s="1"/>
      <c r="B11" s="4">
        <f>+'Plan CAC'!B37</f>
        <v>9</v>
      </c>
      <c r="C11" s="4" t="str">
        <f>+'Plan CAC'!C37</f>
        <v>9.4</v>
      </c>
      <c r="D11" s="2" t="str">
        <f>+'Plan CAC'!E37</f>
        <v>Surveillance des Hautes Valeurs de Conservation. (CAC)</v>
      </c>
      <c r="E11" s="67"/>
      <c r="F11" s="68"/>
      <c r="G11" s="68"/>
      <c r="H11" s="68"/>
      <c r="I11" s="68"/>
      <c r="J11" s="68"/>
      <c r="K11" s="1"/>
      <c r="M11" s="82"/>
      <c r="O11" s="24">
        <f t="shared" si="0"/>
        <v>0</v>
      </c>
      <c r="P11" s="24">
        <f t="shared" si="1"/>
        <v>0</v>
      </c>
      <c r="R11" s="82"/>
      <c r="S11" s="82"/>
      <c r="T11" s="82"/>
    </row>
    <row r="12" spans="1:20" ht="20" customHeight="1" x14ac:dyDescent="0.35">
      <c r="A12" s="1"/>
      <c r="B12" s="4">
        <v>10</v>
      </c>
      <c r="C12" s="4" t="s">
        <v>38</v>
      </c>
      <c r="D12" s="2" t="str">
        <f>+'Plan CB'!E35</f>
        <v>Régénérer la couverture végétale affectée. (CB)</v>
      </c>
      <c r="E12" s="67"/>
      <c r="F12" s="68"/>
      <c r="G12" s="68"/>
      <c r="H12" s="68"/>
      <c r="I12" s="68"/>
      <c r="J12" s="68"/>
      <c r="K12" s="1"/>
      <c r="M12" s="82"/>
      <c r="O12" s="24">
        <f t="shared" si="0"/>
        <v>0</v>
      </c>
      <c r="P12" s="24">
        <f t="shared" si="1"/>
        <v>0</v>
      </c>
      <c r="R12" s="82"/>
      <c r="S12" s="82"/>
      <c r="T12" s="82"/>
    </row>
    <row r="13" spans="1:20" ht="20" customHeight="1" x14ac:dyDescent="0.35">
      <c r="A13" s="1"/>
      <c r="B13" s="4">
        <v>10</v>
      </c>
      <c r="C13" s="4" t="s">
        <v>39</v>
      </c>
      <c r="D13" s="2" t="str">
        <f>+'Plan CB'!E36</f>
        <v>Utiliser des espèces locales et écologiquement adaptées. (CB)</v>
      </c>
      <c r="E13" s="67"/>
      <c r="F13" s="68"/>
      <c r="G13" s="68"/>
      <c r="H13" s="68"/>
      <c r="I13" s="68"/>
      <c r="J13" s="68"/>
      <c r="K13" s="1"/>
      <c r="M13" s="82"/>
      <c r="O13" s="24">
        <f t="shared" si="0"/>
        <v>0</v>
      </c>
      <c r="P13" s="24">
        <f t="shared" si="1"/>
        <v>0</v>
      </c>
      <c r="R13" s="82"/>
      <c r="S13" s="82"/>
      <c r="T13" s="82"/>
    </row>
    <row r="14" spans="1:20" ht="20" customHeight="1" x14ac:dyDescent="0.35">
      <c r="A14" s="1"/>
      <c r="B14" s="4">
        <v>10</v>
      </c>
      <c r="C14" s="4" t="s">
        <v>40</v>
      </c>
      <c r="D14" s="2" t="str">
        <f>+'Plan CB'!E37</f>
        <v>Utilisation d'espèces exotiques uniquement si l'effet invasif est contrôlé. (CB)</v>
      </c>
      <c r="E14" s="67"/>
      <c r="F14" s="68"/>
      <c r="G14" s="68"/>
      <c r="H14" s="68"/>
      <c r="I14" s="68"/>
      <c r="J14" s="68"/>
      <c r="K14" s="1"/>
      <c r="M14" s="82"/>
      <c r="O14" s="24">
        <f t="shared" si="0"/>
        <v>0</v>
      </c>
      <c r="P14" s="24">
        <f t="shared" si="1"/>
        <v>0</v>
      </c>
      <c r="R14" s="82"/>
      <c r="S14" s="82"/>
      <c r="T14" s="82"/>
    </row>
    <row r="15" spans="1:20" ht="20" customHeight="1" x14ac:dyDescent="0.35">
      <c r="A15" s="1"/>
      <c r="B15" s="4">
        <v>10</v>
      </c>
      <c r="C15" s="4" t="s">
        <v>7</v>
      </c>
      <c r="D15" s="2" t="str">
        <f>+'Plan CB'!E38</f>
        <v>Pas d'utilisation d'organismes génétiquement modifiés (OGM). (CB)</v>
      </c>
      <c r="E15" s="67"/>
      <c r="F15" s="68"/>
      <c r="G15" s="68"/>
      <c r="H15" s="68"/>
      <c r="I15" s="68"/>
      <c r="J15" s="68"/>
      <c r="K15" s="1"/>
      <c r="M15" s="82"/>
      <c r="O15" s="24">
        <f t="shared" si="0"/>
        <v>0</v>
      </c>
      <c r="P15" s="24">
        <f t="shared" si="1"/>
        <v>0</v>
      </c>
      <c r="R15" s="82"/>
      <c r="S15" s="82"/>
      <c r="T15" s="82"/>
    </row>
    <row r="16" spans="1:20" ht="20" customHeight="1" x14ac:dyDescent="0.35">
      <c r="A16" s="1"/>
      <c r="B16" s="4">
        <v>10</v>
      </c>
      <c r="C16" s="4" t="s">
        <v>41</v>
      </c>
      <c r="D16" s="2" t="str">
        <f>+'Plan CB'!E39</f>
        <v>Utilisation de traitements sylvicoles écologiquement rationnels. (CB)</v>
      </c>
      <c r="E16" s="67"/>
      <c r="F16" s="68"/>
      <c r="G16" s="68"/>
      <c r="H16" s="68"/>
      <c r="I16" s="68"/>
      <c r="J16" s="68"/>
      <c r="K16" s="1"/>
      <c r="M16" s="82"/>
      <c r="O16" s="24">
        <f t="shared" si="0"/>
        <v>0</v>
      </c>
      <c r="P16" s="24">
        <f t="shared" si="1"/>
        <v>0</v>
      </c>
      <c r="R16" s="82"/>
      <c r="S16" s="82"/>
      <c r="T16" s="82"/>
    </row>
    <row r="17" spans="1:20" ht="20" customHeight="1" x14ac:dyDescent="0.35">
      <c r="A17" s="1"/>
      <c r="B17" s="4">
        <v>10</v>
      </c>
      <c r="C17" s="4" t="s">
        <v>8</v>
      </c>
      <c r="D17" s="2" t="str">
        <f>+'Plan CB'!E40</f>
        <v>Manejo integrado de plagas. (CB)</v>
      </c>
      <c r="E17" s="67"/>
      <c r="F17" s="68"/>
      <c r="G17" s="68"/>
      <c r="H17" s="68"/>
      <c r="I17" s="68"/>
      <c r="J17" s="68"/>
      <c r="K17" s="1"/>
      <c r="M17" s="82"/>
      <c r="O17" s="24">
        <f t="shared" ref="O17" si="2">COUNTA(F17:J17)</f>
        <v>0</v>
      </c>
      <c r="P17" s="24">
        <f t="shared" ref="P17" si="3">COUNTA(F17:H17)</f>
        <v>0</v>
      </c>
      <c r="R17" s="82"/>
      <c r="S17" s="82"/>
      <c r="T17" s="82"/>
    </row>
    <row r="18" spans="1:20" ht="20" customHeight="1" x14ac:dyDescent="0.35">
      <c r="A18" s="1"/>
      <c r="B18" s="4">
        <v>10</v>
      </c>
      <c r="C18" s="4" t="s">
        <v>9</v>
      </c>
      <c r="D18" s="2" t="str">
        <f>+'Plan CB'!E41</f>
        <v>Minimizar, monitorear y controlar estrictamente el uso de agentes de control biológico. (CB)</v>
      </c>
      <c r="E18" s="67"/>
      <c r="F18" s="68"/>
      <c r="G18" s="68"/>
      <c r="H18" s="68"/>
      <c r="I18" s="68"/>
      <c r="J18" s="68"/>
      <c r="K18" s="1"/>
      <c r="M18" s="82"/>
      <c r="O18" s="24">
        <f t="shared" si="0"/>
        <v>0</v>
      </c>
      <c r="P18" s="24">
        <f t="shared" si="1"/>
        <v>0</v>
      </c>
      <c r="R18" s="82"/>
      <c r="S18" s="82"/>
      <c r="T18" s="82"/>
    </row>
    <row r="19" spans="1:20" ht="20" customHeight="1" x14ac:dyDescent="0.35">
      <c r="A19" s="1"/>
      <c r="B19" s="4">
        <v>10</v>
      </c>
      <c r="C19" s="4" t="s">
        <v>45</v>
      </c>
      <c r="D19" s="2" t="str">
        <f>+'Plan CB'!E42</f>
        <v>Infraestructura y transporte de bajo impacto. (CB)</v>
      </c>
      <c r="E19" s="67"/>
      <c r="F19" s="68"/>
      <c r="G19" s="68"/>
      <c r="H19" s="68"/>
      <c r="I19" s="68"/>
      <c r="J19" s="68"/>
      <c r="K19" s="1"/>
      <c r="M19" s="82"/>
      <c r="O19" s="24">
        <f t="shared" si="0"/>
        <v>0</v>
      </c>
      <c r="P19" s="24">
        <f t="shared" si="1"/>
        <v>0</v>
      </c>
      <c r="R19" s="82"/>
      <c r="S19" s="82"/>
      <c r="T19" s="82"/>
    </row>
    <row r="20" spans="1:20" ht="20" customHeight="1" x14ac:dyDescent="0.35">
      <c r="A20" s="1"/>
      <c r="B20" s="4">
        <v>10</v>
      </c>
      <c r="C20" s="4" t="s">
        <v>42</v>
      </c>
      <c r="D20" s="2" t="str">
        <f>+'Plan CB'!E43</f>
        <v>Exploitation de mines et de carrières à faible impact. (CB)</v>
      </c>
      <c r="E20" s="67"/>
      <c r="F20" s="68"/>
      <c r="G20" s="68"/>
      <c r="H20" s="68"/>
      <c r="I20" s="68"/>
      <c r="J20" s="68"/>
      <c r="K20" s="1"/>
      <c r="M20" s="82"/>
      <c r="O20" s="24">
        <f t="shared" si="0"/>
        <v>0</v>
      </c>
      <c r="P20" s="24">
        <f t="shared" si="1"/>
        <v>0</v>
      </c>
      <c r="R20" s="82"/>
      <c r="S20" s="82"/>
      <c r="T20" s="82"/>
    </row>
    <row r="21" spans="1:20" ht="20" customHeight="1" x14ac:dyDescent="0.35">
      <c r="A21" s="1"/>
      <c r="B21" s="1"/>
      <c r="C21" s="1"/>
      <c r="D21" s="1"/>
      <c r="E21" s="1"/>
      <c r="F21" s="1"/>
      <c r="G21" s="1"/>
      <c r="H21" s="1"/>
      <c r="I21" s="1"/>
      <c r="J21" s="1"/>
      <c r="K21" s="1"/>
      <c r="M21" s="82"/>
      <c r="R21" s="82"/>
      <c r="S21" s="82"/>
      <c r="T21" s="82"/>
    </row>
    <row r="22" spans="1:20" ht="20" customHeight="1" x14ac:dyDescent="0.35">
      <c r="M22" s="82"/>
      <c r="R22" s="82"/>
      <c r="S22" s="82"/>
      <c r="T22" s="82"/>
    </row>
    <row r="23" spans="1:20" ht="20" customHeight="1" x14ac:dyDescent="0.35">
      <c r="M23" s="82"/>
      <c r="R23" s="82"/>
      <c r="S23" s="82"/>
      <c r="T23" s="82"/>
    </row>
    <row r="24" spans="1:20" ht="20" customHeight="1" x14ac:dyDescent="0.35">
      <c r="M24" s="82"/>
      <c r="R24" s="82"/>
      <c r="S24" s="82"/>
      <c r="T24" s="82"/>
    </row>
  </sheetData>
  <sheetProtection algorithmName="SHA-512" hashValue="pPvvHH2gXchnk7cFekgFd+EdD96qtYe2X7lzALPrd2Qi1rFMAo+hrA4Mo5mf10IKYZKHmnJvrjEnI/UwUsEawg==" saltValue="vXnqKXvjjr+OknC0+wSuVw==" spinCount="100000" sheet="1" formatColumns="0" formatRows="0" autoFilter="0" pivotTables="0"/>
  <mergeCells count="1">
    <mergeCell ref="A1:K1"/>
  </mergeCells>
  <conditionalFormatting sqref="B4:E20">
    <cfRule type="expression" dxfId="3" priority="1">
      <formula xml:space="preserve"> $E4 &lt;&gt; ""</formula>
    </cfRule>
  </conditionalFormatting>
  <conditionalFormatting sqref="C4:D4">
    <cfRule type="expression" dxfId="2" priority="2">
      <formula xml:space="preserve"> F4 &lt;&gt; ""</formula>
    </cfRule>
  </conditionalFormatting>
  <dataValidations count="2">
    <dataValidation type="list" allowBlank="1" showInputMessage="1" showErrorMessage="1" sqref="E4:E20" xr:uid="{CDFD0538-6AF6-45DC-BE8B-AD64886FC9F5}">
      <formula1>$N$1</formula1>
    </dataValidation>
    <dataValidation type="list" allowBlank="1" showInputMessage="1" showErrorMessage="1" sqref="F4:J20" xr:uid="{81C20E4D-F24B-47A2-BEE7-C3F9034AE69D}">
      <formula1>IF($O4 = 0, $O$1, "Acción Planificada")</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2" id="{3E5E3398-17E4-4CD6-B6B0-0A153E0EF0C3}">
            <x14:iconSet iconSet="3Symbols" custom="1">
              <x14:cfvo type="percent">
                <xm:f>0</xm:f>
              </x14:cfvo>
              <x14:cfvo type="num">
                <xm:f>0</xm:f>
              </x14:cfvo>
              <x14:cfvo type="num">
                <xm:f>0.5</xm:f>
              </x14:cfvo>
              <x14:cfIcon iconSet="3Symbols" iconId="0"/>
              <x14:cfIcon iconSet="3Symbols" iconId="0"/>
              <x14:cfIcon iconSet="3Symbols" iconId="2"/>
            </x14:iconSet>
          </x14:cfRule>
          <xm:sqref>C2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1CD0-C130-4DA4-95FC-F2A54EDAB3AA}">
  <sheetPr>
    <tabColor rgb="FF78BE20"/>
  </sheetPr>
  <dimension ref="A1:R41"/>
  <sheetViews>
    <sheetView zoomScale="70" zoomScaleNormal="70" workbookViewId="0">
      <pane xSplit="12" ySplit="8" topLeftCell="M30" activePane="bottomRight" state="frozen"/>
      <selection pane="topRight" activeCell="M1" sqref="M1"/>
      <selection pane="bottomLeft" activeCell="A9" sqref="A9"/>
      <selection pane="bottomRight" activeCell="I33" sqref="I33"/>
    </sheetView>
  </sheetViews>
  <sheetFormatPr defaultColWidth="11.54296875" defaultRowHeight="20" customHeight="1" x14ac:dyDescent="0.35"/>
  <cols>
    <col min="1" max="1" width="2.453125" style="7" customWidth="1"/>
    <col min="2" max="2" width="13.6328125" style="7" customWidth="1"/>
    <col min="3" max="3" width="9" style="7" bestFit="1" customWidth="1"/>
    <col min="4" max="4" width="5.453125" style="7" bestFit="1" customWidth="1"/>
    <col min="5" max="5" width="109.54296875" style="7" customWidth="1"/>
    <col min="6" max="6" width="14.36328125" style="7" bestFit="1" customWidth="1"/>
    <col min="7" max="7" width="9" style="7" bestFit="1" customWidth="1"/>
    <col min="8" max="8" width="9.6328125" style="7" bestFit="1" customWidth="1"/>
    <col min="9" max="9" width="10.36328125" style="7" bestFit="1" customWidth="1"/>
    <col min="10" max="10" width="10.54296875" style="7" bestFit="1" customWidth="1"/>
    <col min="11" max="11" width="9.90625" style="7" bestFit="1" customWidth="1"/>
    <col min="12" max="12" width="4.453125" style="7" customWidth="1"/>
    <col min="13" max="14" width="11.54296875" style="7"/>
    <col min="15" max="18" width="11.54296875" style="28"/>
    <col min="19" max="16384" width="11.54296875" style="7"/>
  </cols>
  <sheetData>
    <row r="1" spans="1:18" ht="24.5" x14ac:dyDescent="0.35">
      <c r="A1" s="98" t="s">
        <v>188</v>
      </c>
      <c r="B1" s="98"/>
      <c r="C1" s="98"/>
      <c r="D1" s="98"/>
      <c r="E1" s="98"/>
      <c r="F1" s="98"/>
      <c r="G1" s="98"/>
      <c r="H1" s="98"/>
      <c r="I1" s="98"/>
      <c r="J1" s="98"/>
      <c r="K1" s="98"/>
      <c r="L1" s="98"/>
      <c r="O1" s="24" t="s">
        <v>43</v>
      </c>
      <c r="P1" s="24" t="s">
        <v>46</v>
      </c>
      <c r="Q1" s="24" t="s">
        <v>79</v>
      </c>
      <c r="R1" s="24"/>
    </row>
    <row r="2" spans="1:18" ht="12" customHeight="1" thickBot="1" x14ac:dyDescent="0.45">
      <c r="A2" s="32"/>
      <c r="B2" s="32"/>
      <c r="C2" s="1"/>
      <c r="D2" s="32"/>
      <c r="E2" s="1"/>
      <c r="F2" s="1"/>
      <c r="G2" s="1"/>
      <c r="H2" s="1"/>
      <c r="I2" s="1"/>
      <c r="J2" s="1"/>
      <c r="K2" s="1"/>
      <c r="L2" s="1"/>
      <c r="O2" s="24">
        <f>COUNTA(Acciones[[Année I]:[Année III]])</f>
        <v>0</v>
      </c>
      <c r="Q2" s="24">
        <f>IF(AND(COUNTA(Acciones[Année I]) &gt; 0, COUNTIF(Acciones[Année I],"No Activities") = 0), 1, 0)</f>
        <v>0</v>
      </c>
      <c r="R2" s="24" t="s">
        <v>80</v>
      </c>
    </row>
    <row r="3" spans="1:18" ht="15" customHeight="1" x14ac:dyDescent="0.4">
      <c r="A3" s="32"/>
      <c r="B3" s="99" t="s">
        <v>189</v>
      </c>
      <c r="C3" s="100"/>
      <c r="D3" s="35">
        <f>IFERROR(COUNTA($C$9:$C$40),0)</f>
        <v>32</v>
      </c>
      <c r="E3" s="1"/>
      <c r="F3" s="1"/>
      <c r="G3" s="1"/>
      <c r="H3" s="1"/>
      <c r="I3" s="1"/>
      <c r="J3" s="1"/>
      <c r="K3" s="1"/>
      <c r="L3" s="1"/>
      <c r="Q3" s="24">
        <f>IF(AND(COUNTA(Acciones[Année II]) &gt; 0, COUNTIF(Acciones[Année II],"No Activities") = 0), 2, 0)</f>
        <v>0</v>
      </c>
      <c r="R3" s="24" t="s">
        <v>81</v>
      </c>
    </row>
    <row r="4" spans="1:18" ht="15" customHeight="1" x14ac:dyDescent="0.4">
      <c r="A4" s="32"/>
      <c r="B4" s="101" t="s">
        <v>190</v>
      </c>
      <c r="C4" s="102"/>
      <c r="D4" s="36">
        <f>IFERROR(COUNTIF($P$9:$P$40,1),0)</f>
        <v>0</v>
      </c>
      <c r="E4" s="1"/>
      <c r="F4" s="1"/>
      <c r="G4" s="1"/>
      <c r="H4" s="1"/>
      <c r="I4" s="1"/>
      <c r="J4" s="1"/>
      <c r="K4" s="1"/>
      <c r="L4" s="1"/>
      <c r="Q4" s="24">
        <f>IF(AND(COUNTA(Acciones[Année III]) &gt; 0, COUNTIF(Acciones[Année III],"No Activities") = 0), 3, 0)</f>
        <v>0</v>
      </c>
      <c r="R4" s="24" t="s">
        <v>82</v>
      </c>
    </row>
    <row r="5" spans="1:18" ht="15" customHeight="1" thickBot="1" x14ac:dyDescent="0.45">
      <c r="A5" s="32"/>
      <c r="B5" s="103" t="s">
        <v>191</v>
      </c>
      <c r="C5" s="104"/>
      <c r="D5" s="37">
        <f>IFERROR(D4/D3,0)</f>
        <v>0</v>
      </c>
      <c r="E5" s="1"/>
      <c r="F5" s="1"/>
      <c r="G5" s="1"/>
      <c r="H5" s="1"/>
      <c r="I5" s="1"/>
      <c r="J5" s="1"/>
      <c r="K5" s="1"/>
      <c r="L5" s="1"/>
      <c r="Q5" s="24">
        <f>IF(AND(COUNTA(Acciones[Année IV]) &gt; 0, COUNTIF(Acciones[Année IV],"No Activities") = 0), 4, 0)</f>
        <v>0</v>
      </c>
      <c r="R5" s="24" t="s">
        <v>83</v>
      </c>
    </row>
    <row r="6" spans="1:18" ht="15" customHeight="1" thickBot="1" x14ac:dyDescent="0.45">
      <c r="A6" s="32"/>
      <c r="B6" s="33" t="s">
        <v>192</v>
      </c>
      <c r="C6" s="34"/>
      <c r="D6" s="38">
        <f>COUNTIF($Q$9:$Q$40,1) / $D$3</f>
        <v>0</v>
      </c>
      <c r="E6" s="1"/>
      <c r="F6" s="1"/>
      <c r="G6" s="1"/>
      <c r="H6" s="1"/>
      <c r="I6" s="1"/>
      <c r="J6" s="1"/>
      <c r="K6" s="1"/>
      <c r="L6" s="1"/>
      <c r="Q6" s="24">
        <f>IF(AND(COUNTA(Acciones[Année V]) &gt; 0, COUNTIF(Acciones[Année V],"No Activities") = 0), 5, 0)</f>
        <v>0</v>
      </c>
      <c r="R6" s="24" t="s">
        <v>84</v>
      </c>
    </row>
    <row r="7" spans="1:18" ht="12" customHeight="1" x14ac:dyDescent="0.55000000000000004">
      <c r="A7" s="1"/>
      <c r="B7" s="30"/>
      <c r="C7" s="31"/>
      <c r="D7" s="31"/>
      <c r="E7" s="1"/>
      <c r="F7" s="1"/>
      <c r="G7" s="1"/>
      <c r="H7" s="1"/>
      <c r="I7" s="1"/>
      <c r="J7" s="1"/>
      <c r="K7" s="1"/>
      <c r="L7" s="1"/>
      <c r="Q7" s="24">
        <f>MIN(Q2:Q6)</f>
        <v>0</v>
      </c>
      <c r="R7" s="24"/>
    </row>
    <row r="8" spans="1:18" ht="20" customHeight="1" x14ac:dyDescent="0.35">
      <c r="A8" s="1"/>
      <c r="B8" s="23" t="s">
        <v>175</v>
      </c>
      <c r="C8" s="23" t="s">
        <v>176</v>
      </c>
      <c r="D8" s="23" t="s">
        <v>177</v>
      </c>
      <c r="E8" s="23" t="s">
        <v>193</v>
      </c>
      <c r="F8" s="23" t="s">
        <v>178</v>
      </c>
      <c r="G8" s="87" t="s">
        <v>169</v>
      </c>
      <c r="H8" s="88" t="s">
        <v>170</v>
      </c>
      <c r="I8" s="87" t="s">
        <v>171</v>
      </c>
      <c r="J8" s="87" t="s">
        <v>172</v>
      </c>
      <c r="K8" s="89" t="s">
        <v>173</v>
      </c>
      <c r="L8" s="1"/>
    </row>
    <row r="9" spans="1:18" ht="20" customHeight="1" x14ac:dyDescent="0.35">
      <c r="A9" s="1"/>
      <c r="B9" s="4">
        <v>1</v>
      </c>
      <c r="C9" s="4" t="s">
        <v>47</v>
      </c>
      <c r="D9" s="4"/>
      <c r="E9" s="2" t="s">
        <v>225</v>
      </c>
      <c r="F9" s="67"/>
      <c r="G9" s="68"/>
      <c r="H9" s="68"/>
      <c r="I9" s="68"/>
      <c r="J9" s="68"/>
      <c r="K9" s="68"/>
      <c r="L9" s="1"/>
      <c r="P9" s="24">
        <f>COUNTA(G9:K9)</f>
        <v>0</v>
      </c>
      <c r="Q9" s="24">
        <f>COUNTA(G9:I9)</f>
        <v>0</v>
      </c>
    </row>
    <row r="10" spans="1:18" ht="20" customHeight="1" x14ac:dyDescent="0.35">
      <c r="A10" s="1"/>
      <c r="B10" s="4">
        <v>1</v>
      </c>
      <c r="C10" s="4" t="s">
        <v>48</v>
      </c>
      <c r="D10" s="4"/>
      <c r="E10" s="2" t="s">
        <v>226</v>
      </c>
      <c r="F10" s="67"/>
      <c r="G10" s="68"/>
      <c r="H10" s="68"/>
      <c r="I10" s="68"/>
      <c r="J10" s="68"/>
      <c r="K10" s="68"/>
      <c r="L10" s="1"/>
      <c r="P10" s="24">
        <f t="shared" ref="P10:P40" si="0">COUNTA(G10:K10)</f>
        <v>0</v>
      </c>
      <c r="Q10" s="24">
        <f t="shared" ref="Q10:Q40" si="1">COUNTA(G10:I10)</f>
        <v>0</v>
      </c>
    </row>
    <row r="11" spans="1:18" ht="20" customHeight="1" x14ac:dyDescent="0.35">
      <c r="A11" s="1"/>
      <c r="B11" s="4">
        <v>2</v>
      </c>
      <c r="C11" s="4" t="s">
        <v>49</v>
      </c>
      <c r="D11" s="4"/>
      <c r="E11" s="2" t="s">
        <v>227</v>
      </c>
      <c r="F11" s="67"/>
      <c r="G11" s="68"/>
      <c r="H11" s="68"/>
      <c r="I11" s="68"/>
      <c r="J11" s="68"/>
      <c r="K11" s="68"/>
      <c r="L11" s="1"/>
      <c r="P11" s="24">
        <f t="shared" si="0"/>
        <v>0</v>
      </c>
      <c r="Q11" s="24">
        <f t="shared" si="1"/>
        <v>0</v>
      </c>
    </row>
    <row r="12" spans="1:18" ht="20" customHeight="1" x14ac:dyDescent="0.35">
      <c r="A12" s="1"/>
      <c r="B12" s="4">
        <v>2</v>
      </c>
      <c r="C12" s="4" t="s">
        <v>50</v>
      </c>
      <c r="D12" s="4"/>
      <c r="E12" s="2" t="s">
        <v>228</v>
      </c>
      <c r="F12" s="67"/>
      <c r="G12" s="68"/>
      <c r="H12" s="68"/>
      <c r="I12" s="68"/>
      <c r="J12" s="68"/>
      <c r="K12" s="68"/>
      <c r="L12" s="1"/>
      <c r="P12" s="24">
        <f t="shared" si="0"/>
        <v>0</v>
      </c>
      <c r="Q12" s="24">
        <f t="shared" si="1"/>
        <v>0</v>
      </c>
    </row>
    <row r="13" spans="1:18" ht="20" customHeight="1" x14ac:dyDescent="0.35">
      <c r="A13" s="1"/>
      <c r="B13" s="4">
        <v>3</v>
      </c>
      <c r="C13" s="4" t="s">
        <v>51</v>
      </c>
      <c r="D13" s="4"/>
      <c r="E13" s="2" t="s">
        <v>229</v>
      </c>
      <c r="F13" s="67"/>
      <c r="G13" s="68"/>
      <c r="H13" s="68"/>
      <c r="I13" s="68"/>
      <c r="J13" s="68"/>
      <c r="K13" s="68"/>
      <c r="L13" s="1"/>
      <c r="P13" s="24">
        <f t="shared" si="0"/>
        <v>0</v>
      </c>
      <c r="Q13" s="24">
        <f t="shared" si="1"/>
        <v>0</v>
      </c>
    </row>
    <row r="14" spans="1:18" ht="20" customHeight="1" x14ac:dyDescent="0.35">
      <c r="A14" s="1"/>
      <c r="B14" s="4">
        <v>3</v>
      </c>
      <c r="C14" s="4" t="s">
        <v>52</v>
      </c>
      <c r="D14" s="4"/>
      <c r="E14" s="2" t="s">
        <v>230</v>
      </c>
      <c r="F14" s="67"/>
      <c r="G14" s="68"/>
      <c r="H14" s="68"/>
      <c r="I14" s="68"/>
      <c r="J14" s="68"/>
      <c r="K14" s="68"/>
      <c r="L14" s="1"/>
      <c r="P14" s="24">
        <f t="shared" si="0"/>
        <v>0</v>
      </c>
      <c r="Q14" s="24">
        <f t="shared" si="1"/>
        <v>0</v>
      </c>
    </row>
    <row r="15" spans="1:18" ht="20" customHeight="1" x14ac:dyDescent="0.35">
      <c r="A15" s="1"/>
      <c r="B15" s="4">
        <v>4</v>
      </c>
      <c r="C15" s="4" t="s">
        <v>53</v>
      </c>
      <c r="D15" s="4"/>
      <c r="E15" s="2" t="s">
        <v>231</v>
      </c>
      <c r="F15" s="67"/>
      <c r="G15" s="68"/>
      <c r="H15" s="68"/>
      <c r="I15" s="68"/>
      <c r="J15" s="68"/>
      <c r="K15" s="68"/>
      <c r="L15" s="1"/>
      <c r="P15" s="24">
        <f t="shared" si="0"/>
        <v>0</v>
      </c>
      <c r="Q15" s="24">
        <f t="shared" si="1"/>
        <v>0</v>
      </c>
    </row>
    <row r="16" spans="1:18" ht="20" customHeight="1" x14ac:dyDescent="0.35">
      <c r="A16" s="1"/>
      <c r="B16" s="4">
        <v>4</v>
      </c>
      <c r="C16" s="4" t="s">
        <v>54</v>
      </c>
      <c r="D16" s="4"/>
      <c r="E16" s="2" t="s">
        <v>232</v>
      </c>
      <c r="F16" s="67"/>
      <c r="G16" s="68"/>
      <c r="H16" s="68"/>
      <c r="I16" s="68"/>
      <c r="J16" s="68"/>
      <c r="K16" s="68"/>
      <c r="L16" s="1"/>
      <c r="P16" s="24">
        <f t="shared" si="0"/>
        <v>0</v>
      </c>
      <c r="Q16" s="24">
        <f t="shared" si="1"/>
        <v>0</v>
      </c>
    </row>
    <row r="17" spans="1:17" ht="20" customHeight="1" x14ac:dyDescent="0.35">
      <c r="A17" s="1"/>
      <c r="B17" s="4">
        <v>4</v>
      </c>
      <c r="C17" s="4" t="s">
        <v>55</v>
      </c>
      <c r="D17" s="4"/>
      <c r="E17" s="2" t="s">
        <v>233</v>
      </c>
      <c r="F17" s="67"/>
      <c r="G17" s="68"/>
      <c r="H17" s="68"/>
      <c r="I17" s="68"/>
      <c r="J17" s="68"/>
      <c r="K17" s="68"/>
      <c r="L17" s="1"/>
      <c r="P17" s="24">
        <f t="shared" si="0"/>
        <v>0</v>
      </c>
      <c r="Q17" s="24">
        <f t="shared" si="1"/>
        <v>0</v>
      </c>
    </row>
    <row r="18" spans="1:17" ht="20" customHeight="1" x14ac:dyDescent="0.35">
      <c r="A18" s="1"/>
      <c r="B18" s="4">
        <v>4</v>
      </c>
      <c r="C18" s="4" t="s">
        <v>56</v>
      </c>
      <c r="D18" s="4"/>
      <c r="E18" s="2" t="s">
        <v>234</v>
      </c>
      <c r="F18" s="67"/>
      <c r="G18" s="68"/>
      <c r="H18" s="68"/>
      <c r="I18" s="68"/>
      <c r="J18" s="68"/>
      <c r="K18" s="68"/>
      <c r="L18" s="1"/>
      <c r="P18" s="24">
        <f t="shared" si="0"/>
        <v>0</v>
      </c>
      <c r="Q18" s="24">
        <f t="shared" si="1"/>
        <v>0</v>
      </c>
    </row>
    <row r="19" spans="1:17" ht="20" customHeight="1" x14ac:dyDescent="0.35">
      <c r="A19" s="1"/>
      <c r="B19" s="4">
        <v>4</v>
      </c>
      <c r="C19" s="4" t="s">
        <v>57</v>
      </c>
      <c r="D19" s="4"/>
      <c r="E19" s="2" t="s">
        <v>235</v>
      </c>
      <c r="F19" s="67"/>
      <c r="G19" s="68"/>
      <c r="H19" s="68"/>
      <c r="I19" s="68"/>
      <c r="J19" s="68"/>
      <c r="K19" s="68"/>
      <c r="L19" s="1"/>
      <c r="P19" s="24">
        <f t="shared" si="0"/>
        <v>0</v>
      </c>
      <c r="Q19" s="24">
        <f t="shared" si="1"/>
        <v>0</v>
      </c>
    </row>
    <row r="20" spans="1:17" ht="20" customHeight="1" x14ac:dyDescent="0.35">
      <c r="A20" s="1"/>
      <c r="B20" s="4">
        <v>5</v>
      </c>
      <c r="C20" s="4" t="s">
        <v>58</v>
      </c>
      <c r="D20" s="4"/>
      <c r="E20" s="2" t="s">
        <v>236</v>
      </c>
      <c r="F20" s="67"/>
      <c r="G20" s="68"/>
      <c r="H20" s="68"/>
      <c r="I20" s="68"/>
      <c r="J20" s="68"/>
      <c r="K20" s="68"/>
      <c r="L20" s="1"/>
      <c r="P20" s="24">
        <f t="shared" si="0"/>
        <v>0</v>
      </c>
      <c r="Q20" s="24">
        <f t="shared" si="1"/>
        <v>0</v>
      </c>
    </row>
    <row r="21" spans="1:17" ht="20" customHeight="1" x14ac:dyDescent="0.35">
      <c r="A21" s="1"/>
      <c r="B21" s="4">
        <v>5</v>
      </c>
      <c r="C21" s="4" t="s">
        <v>59</v>
      </c>
      <c r="D21" s="4"/>
      <c r="E21" s="2" t="s">
        <v>237</v>
      </c>
      <c r="F21" s="67"/>
      <c r="G21" s="68"/>
      <c r="H21" s="68"/>
      <c r="I21" s="68"/>
      <c r="J21" s="68"/>
      <c r="K21" s="68"/>
      <c r="L21" s="1"/>
      <c r="P21" s="24">
        <f t="shared" si="0"/>
        <v>0</v>
      </c>
      <c r="Q21" s="24">
        <f t="shared" si="1"/>
        <v>0</v>
      </c>
    </row>
    <row r="22" spans="1:17" ht="20" customHeight="1" x14ac:dyDescent="0.35">
      <c r="A22" s="1"/>
      <c r="B22" s="4">
        <v>5</v>
      </c>
      <c r="C22" s="4" t="s">
        <v>60</v>
      </c>
      <c r="D22" s="4"/>
      <c r="E22" s="2" t="s">
        <v>238</v>
      </c>
      <c r="F22" s="67"/>
      <c r="G22" s="68"/>
      <c r="H22" s="68"/>
      <c r="I22" s="68"/>
      <c r="J22" s="68"/>
      <c r="K22" s="68"/>
      <c r="L22" s="1"/>
      <c r="P22" s="24">
        <f t="shared" si="0"/>
        <v>0</v>
      </c>
      <c r="Q22" s="24">
        <f t="shared" si="1"/>
        <v>0</v>
      </c>
    </row>
    <row r="23" spans="1:17" ht="20" customHeight="1" x14ac:dyDescent="0.35">
      <c r="A23" s="1"/>
      <c r="B23" s="4">
        <v>5</v>
      </c>
      <c r="C23" s="4" t="s">
        <v>61</v>
      </c>
      <c r="D23" s="4"/>
      <c r="E23" s="2" t="s">
        <v>239</v>
      </c>
      <c r="F23" s="67"/>
      <c r="G23" s="68"/>
      <c r="H23" s="68"/>
      <c r="I23" s="68"/>
      <c r="J23" s="68"/>
      <c r="K23" s="68"/>
      <c r="L23" s="1"/>
      <c r="P23" s="24">
        <f t="shared" si="0"/>
        <v>0</v>
      </c>
      <c r="Q23" s="24">
        <f t="shared" si="1"/>
        <v>0</v>
      </c>
    </row>
    <row r="24" spans="1:17" ht="20" customHeight="1" x14ac:dyDescent="0.35">
      <c r="A24" s="1"/>
      <c r="B24" s="4">
        <v>6</v>
      </c>
      <c r="C24" s="4" t="s">
        <v>62</v>
      </c>
      <c r="D24" s="4"/>
      <c r="E24" s="2" t="s">
        <v>240</v>
      </c>
      <c r="F24" s="67"/>
      <c r="G24" s="68"/>
      <c r="H24" s="68"/>
      <c r="I24" s="68"/>
      <c r="J24" s="68"/>
      <c r="K24" s="68"/>
      <c r="L24" s="1"/>
      <c r="P24" s="24">
        <f t="shared" si="0"/>
        <v>0</v>
      </c>
      <c r="Q24" s="24">
        <f t="shared" si="1"/>
        <v>0</v>
      </c>
    </row>
    <row r="25" spans="1:17" ht="20" customHeight="1" x14ac:dyDescent="0.35">
      <c r="A25" s="1"/>
      <c r="B25" s="4">
        <v>6</v>
      </c>
      <c r="C25" s="4" t="s">
        <v>63</v>
      </c>
      <c r="D25" s="4"/>
      <c r="E25" s="2" t="s">
        <v>241</v>
      </c>
      <c r="F25" s="67"/>
      <c r="G25" s="68"/>
      <c r="H25" s="68"/>
      <c r="I25" s="68"/>
      <c r="J25" s="68"/>
      <c r="K25" s="68"/>
      <c r="L25" s="1"/>
      <c r="P25" s="24">
        <f t="shared" si="0"/>
        <v>0</v>
      </c>
      <c r="Q25" s="24">
        <f t="shared" si="1"/>
        <v>0</v>
      </c>
    </row>
    <row r="26" spans="1:17" ht="20" customHeight="1" x14ac:dyDescent="0.35">
      <c r="A26" s="1"/>
      <c r="B26" s="4">
        <v>7</v>
      </c>
      <c r="C26" s="4" t="s">
        <v>64</v>
      </c>
      <c r="D26" s="4"/>
      <c r="E26" s="2" t="s">
        <v>242</v>
      </c>
      <c r="F26" s="67"/>
      <c r="G26" s="68"/>
      <c r="H26" s="68"/>
      <c r="I26" s="68"/>
      <c r="J26" s="68"/>
      <c r="K26" s="68"/>
      <c r="L26" s="1"/>
      <c r="P26" s="24">
        <f t="shared" si="0"/>
        <v>0</v>
      </c>
      <c r="Q26" s="24">
        <f t="shared" si="1"/>
        <v>0</v>
      </c>
    </row>
    <row r="27" spans="1:17" ht="20" customHeight="1" x14ac:dyDescent="0.35">
      <c r="A27" s="1"/>
      <c r="B27" s="4">
        <v>7</v>
      </c>
      <c r="C27" s="4" t="s">
        <v>65</v>
      </c>
      <c r="D27" s="4"/>
      <c r="E27" s="2" t="s">
        <v>243</v>
      </c>
      <c r="F27" s="67"/>
      <c r="G27" s="68"/>
      <c r="H27" s="68"/>
      <c r="I27" s="68"/>
      <c r="J27" s="68"/>
      <c r="K27" s="68"/>
      <c r="L27" s="1"/>
      <c r="P27" s="24">
        <f t="shared" si="0"/>
        <v>0</v>
      </c>
      <c r="Q27" s="24">
        <f t="shared" si="1"/>
        <v>0</v>
      </c>
    </row>
    <row r="28" spans="1:17" ht="20" customHeight="1" x14ac:dyDescent="0.35">
      <c r="A28" s="1"/>
      <c r="B28" s="4">
        <v>7</v>
      </c>
      <c r="C28" s="4" t="s">
        <v>66</v>
      </c>
      <c r="D28" s="4"/>
      <c r="E28" s="2" t="s">
        <v>244</v>
      </c>
      <c r="F28" s="67"/>
      <c r="G28" s="68"/>
      <c r="H28" s="68"/>
      <c r="I28" s="68"/>
      <c r="J28" s="68"/>
      <c r="K28" s="68"/>
      <c r="L28" s="1"/>
      <c r="P28" s="24">
        <f t="shared" si="0"/>
        <v>0</v>
      </c>
      <c r="Q28" s="24">
        <f t="shared" si="1"/>
        <v>0</v>
      </c>
    </row>
    <row r="29" spans="1:17" ht="20" customHeight="1" x14ac:dyDescent="0.35">
      <c r="A29" s="1"/>
      <c r="B29" s="4">
        <v>7</v>
      </c>
      <c r="C29" s="4" t="s">
        <v>67</v>
      </c>
      <c r="D29" s="4"/>
      <c r="E29" s="2" t="s">
        <v>245</v>
      </c>
      <c r="F29" s="67"/>
      <c r="G29" s="68"/>
      <c r="H29" s="68"/>
      <c r="I29" s="68"/>
      <c r="J29" s="68"/>
      <c r="K29" s="68"/>
      <c r="L29" s="1"/>
      <c r="P29" s="24">
        <f t="shared" si="0"/>
        <v>0</v>
      </c>
      <c r="Q29" s="24">
        <f t="shared" si="1"/>
        <v>0</v>
      </c>
    </row>
    <row r="30" spans="1:17" ht="20" customHeight="1" x14ac:dyDescent="0.35">
      <c r="A30" s="1"/>
      <c r="B30" s="4">
        <v>7</v>
      </c>
      <c r="C30" s="4" t="s">
        <v>68</v>
      </c>
      <c r="D30" s="4"/>
      <c r="E30" s="2" t="s">
        <v>246</v>
      </c>
      <c r="F30" s="67"/>
      <c r="G30" s="68"/>
      <c r="H30" s="68"/>
      <c r="I30" s="68"/>
      <c r="J30" s="68"/>
      <c r="K30" s="68"/>
      <c r="L30" s="1"/>
      <c r="P30" s="24">
        <f t="shared" si="0"/>
        <v>0</v>
      </c>
      <c r="Q30" s="24">
        <f t="shared" si="1"/>
        <v>0</v>
      </c>
    </row>
    <row r="31" spans="1:17" ht="20" customHeight="1" x14ac:dyDescent="0.35">
      <c r="A31" s="1"/>
      <c r="B31" s="4">
        <v>8</v>
      </c>
      <c r="C31" s="4" t="s">
        <v>69</v>
      </c>
      <c r="D31" s="4"/>
      <c r="E31" s="2" t="s">
        <v>247</v>
      </c>
      <c r="F31" s="67"/>
      <c r="G31" s="68"/>
      <c r="H31" s="68"/>
      <c r="I31" s="68"/>
      <c r="J31" s="68"/>
      <c r="K31" s="68"/>
      <c r="L31" s="1"/>
      <c r="P31" s="24">
        <f t="shared" si="0"/>
        <v>0</v>
      </c>
      <c r="Q31" s="24">
        <f t="shared" si="1"/>
        <v>0</v>
      </c>
    </row>
    <row r="32" spans="1:17" ht="20" customHeight="1" x14ac:dyDescent="0.35">
      <c r="A32" s="1"/>
      <c r="B32" s="4">
        <v>8</v>
      </c>
      <c r="C32" s="4" t="s">
        <v>70</v>
      </c>
      <c r="D32" s="4"/>
      <c r="E32" s="2" t="s">
        <v>248</v>
      </c>
      <c r="F32" s="67"/>
      <c r="G32" s="68"/>
      <c r="H32" s="68"/>
      <c r="I32" s="68"/>
      <c r="J32" s="68"/>
      <c r="K32" s="68"/>
      <c r="L32" s="1"/>
      <c r="P32" s="24">
        <f t="shared" si="0"/>
        <v>0</v>
      </c>
      <c r="Q32" s="24">
        <f t="shared" si="1"/>
        <v>0</v>
      </c>
    </row>
    <row r="33" spans="1:17" ht="20" customHeight="1" x14ac:dyDescent="0.35">
      <c r="A33" s="1"/>
      <c r="B33" s="4">
        <v>8</v>
      </c>
      <c r="C33" s="4" t="s">
        <v>71</v>
      </c>
      <c r="D33" s="4"/>
      <c r="E33" s="2" t="s">
        <v>249</v>
      </c>
      <c r="F33" s="67"/>
      <c r="G33" s="68"/>
      <c r="H33" s="68"/>
      <c r="I33" s="68"/>
      <c r="J33" s="68"/>
      <c r="K33" s="68"/>
      <c r="L33" s="1"/>
      <c r="P33" s="24">
        <f t="shared" si="0"/>
        <v>0</v>
      </c>
      <c r="Q33" s="24">
        <f t="shared" si="1"/>
        <v>0</v>
      </c>
    </row>
    <row r="34" spans="1:17" ht="20" customHeight="1" x14ac:dyDescent="0.35">
      <c r="A34" s="1"/>
      <c r="B34" s="4">
        <v>8</v>
      </c>
      <c r="C34" s="4" t="s">
        <v>72</v>
      </c>
      <c r="D34" s="4"/>
      <c r="E34" s="2" t="s">
        <v>250</v>
      </c>
      <c r="F34" s="67"/>
      <c r="G34" s="68"/>
      <c r="H34" s="68"/>
      <c r="I34" s="68"/>
      <c r="J34" s="68"/>
      <c r="K34" s="68"/>
      <c r="L34" s="1"/>
      <c r="P34" s="24">
        <f t="shared" si="0"/>
        <v>0</v>
      </c>
      <c r="Q34" s="24">
        <f t="shared" si="1"/>
        <v>0</v>
      </c>
    </row>
    <row r="35" spans="1:17" ht="20" customHeight="1" x14ac:dyDescent="0.35">
      <c r="A35" s="1"/>
      <c r="B35" s="40">
        <v>9</v>
      </c>
      <c r="C35" s="40" t="s">
        <v>73</v>
      </c>
      <c r="D35" s="29" t="s">
        <v>177</v>
      </c>
      <c r="E35" s="41" t="s">
        <v>262</v>
      </c>
      <c r="F35" s="113"/>
      <c r="G35" s="113"/>
      <c r="H35" s="113"/>
      <c r="I35" s="113"/>
      <c r="J35" s="113"/>
      <c r="K35" s="113"/>
      <c r="L35" s="1"/>
      <c r="P35" s="24">
        <f t="shared" si="0"/>
        <v>0</v>
      </c>
      <c r="Q35" s="24">
        <f t="shared" si="1"/>
        <v>0</v>
      </c>
    </row>
    <row r="36" spans="1:17" ht="20" customHeight="1" x14ac:dyDescent="0.35">
      <c r="A36" s="1"/>
      <c r="B36" s="40">
        <v>9</v>
      </c>
      <c r="C36" s="40" t="s">
        <v>74</v>
      </c>
      <c r="D36" s="29" t="s">
        <v>177</v>
      </c>
      <c r="E36" s="41" t="s">
        <v>263</v>
      </c>
      <c r="F36" s="113"/>
      <c r="G36" s="113"/>
      <c r="H36" s="113"/>
      <c r="I36" s="113"/>
      <c r="J36" s="113"/>
      <c r="K36" s="113"/>
      <c r="L36" s="1"/>
      <c r="P36" s="24">
        <f t="shared" si="0"/>
        <v>0</v>
      </c>
      <c r="Q36" s="24">
        <f t="shared" si="1"/>
        <v>0</v>
      </c>
    </row>
    <row r="37" spans="1:17" ht="20" customHeight="1" x14ac:dyDescent="0.35">
      <c r="A37" s="1"/>
      <c r="B37" s="40">
        <v>9</v>
      </c>
      <c r="C37" s="40" t="s">
        <v>75</v>
      </c>
      <c r="D37" s="29" t="s">
        <v>177</v>
      </c>
      <c r="E37" s="41" t="s">
        <v>264</v>
      </c>
      <c r="F37" s="113"/>
      <c r="G37" s="113"/>
      <c r="H37" s="113"/>
      <c r="I37" s="113"/>
      <c r="J37" s="113"/>
      <c r="K37" s="113"/>
      <c r="L37" s="1"/>
      <c r="P37" s="24">
        <f t="shared" si="0"/>
        <v>0</v>
      </c>
      <c r="Q37" s="24">
        <f t="shared" si="1"/>
        <v>0</v>
      </c>
    </row>
    <row r="38" spans="1:17" ht="20" customHeight="1" x14ac:dyDescent="0.35">
      <c r="A38" s="1"/>
      <c r="B38" s="4">
        <v>10</v>
      </c>
      <c r="C38" s="4" t="s">
        <v>76</v>
      </c>
      <c r="D38" s="4"/>
      <c r="E38" s="2" t="s">
        <v>251</v>
      </c>
      <c r="F38" s="67"/>
      <c r="G38" s="68"/>
      <c r="H38" s="68"/>
      <c r="I38" s="68"/>
      <c r="J38" s="68"/>
      <c r="K38" s="68"/>
      <c r="L38" s="1"/>
      <c r="P38" s="24">
        <f t="shared" si="0"/>
        <v>0</v>
      </c>
      <c r="Q38" s="24">
        <f t="shared" si="1"/>
        <v>0</v>
      </c>
    </row>
    <row r="39" spans="1:17" ht="20" customHeight="1" x14ac:dyDescent="0.35">
      <c r="A39" s="1"/>
      <c r="B39" s="4">
        <v>10</v>
      </c>
      <c r="C39" s="4" t="s">
        <v>77</v>
      </c>
      <c r="D39" s="4"/>
      <c r="E39" s="2" t="s">
        <v>252</v>
      </c>
      <c r="F39" s="67"/>
      <c r="G39" s="68"/>
      <c r="H39" s="68"/>
      <c r="I39" s="68"/>
      <c r="J39" s="68"/>
      <c r="K39" s="68"/>
      <c r="L39" s="1"/>
      <c r="P39" s="24">
        <f t="shared" si="0"/>
        <v>0</v>
      </c>
      <c r="Q39" s="24">
        <f t="shared" si="1"/>
        <v>0</v>
      </c>
    </row>
    <row r="40" spans="1:17" ht="20" customHeight="1" x14ac:dyDescent="0.35">
      <c r="A40" s="1"/>
      <c r="B40" s="4">
        <v>10</v>
      </c>
      <c r="C40" s="4" t="s">
        <v>78</v>
      </c>
      <c r="D40" s="4"/>
      <c r="E40" s="2" t="s">
        <v>253</v>
      </c>
      <c r="F40" s="67"/>
      <c r="G40" s="68"/>
      <c r="H40" s="68"/>
      <c r="I40" s="68"/>
      <c r="J40" s="68"/>
      <c r="K40" s="68"/>
      <c r="L40" s="1"/>
      <c r="P40" s="24">
        <f t="shared" si="0"/>
        <v>0</v>
      </c>
      <c r="Q40" s="24">
        <f t="shared" si="1"/>
        <v>0</v>
      </c>
    </row>
    <row r="41" spans="1:17" ht="20" customHeight="1" x14ac:dyDescent="0.35">
      <c r="A41" s="1"/>
      <c r="B41" s="1"/>
      <c r="C41" s="1"/>
      <c r="D41" s="1"/>
      <c r="E41" s="1"/>
      <c r="F41" s="1"/>
      <c r="G41" s="1"/>
      <c r="H41" s="1"/>
      <c r="I41" s="1"/>
      <c r="J41" s="1"/>
      <c r="K41" s="1"/>
      <c r="L41" s="1"/>
    </row>
  </sheetData>
  <sheetProtection algorithmName="SHA-512" hashValue="VV63t5vF8UrCAbJYOQaBUhyOdr+hcxT8nTA5Y5N9tMJG3hZaOw9Mmr6mENJj7bYy6cI0qpBR8qhB6sFRlUTy6A==" saltValue="w8bwK/YTdwtz63PzsvwLJg==" spinCount="100000" sheet="1" formatColumns="0" formatRows="0" autoFilter="0" pivotTables="0"/>
  <mergeCells count="4">
    <mergeCell ref="A1:L1"/>
    <mergeCell ref="B3:C3"/>
    <mergeCell ref="B4:C4"/>
    <mergeCell ref="B5:C5"/>
  </mergeCells>
  <conditionalFormatting sqref="B9:F40">
    <cfRule type="expression" dxfId="1" priority="1">
      <formula xml:space="preserve"> $F9 &lt;&gt; ""</formula>
    </cfRule>
  </conditionalFormatting>
  <conditionalFormatting sqref="D35:D37">
    <cfRule type="expression" dxfId="0" priority="2">
      <formula>$P35 = 1</formula>
    </cfRule>
  </conditionalFormatting>
  <dataValidations count="2">
    <dataValidation type="list" allowBlank="1" showInputMessage="1" showErrorMessage="1" sqref="F9:F40" xr:uid="{1F197611-00A7-45DF-BF2A-38281BF8021F}">
      <formula1>$O$1</formula1>
    </dataValidation>
    <dataValidation type="list" allowBlank="1" showInputMessage="1" showErrorMessage="1" sqref="G9:K40" xr:uid="{618DFDFA-421F-4119-B5F7-928BC7AAF74A}">
      <formula1>IF($P9 = 0, $P$1, "Acción Planificada")</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67BE783D-E882-4A20-9798-FCF3571BFDFE}">
            <x14:iconSet iconSet="3Symbols" custom="1">
              <x14:cfvo type="percent">
                <xm:f>0</xm:f>
              </x14:cfvo>
              <x14:cfvo type="num">
                <xm:f>0</xm:f>
              </x14:cfvo>
              <x14:cfvo type="num">
                <xm:f>0.5</xm:f>
              </x14:cfvo>
              <x14:cfIcon iconSet="3Symbols" iconId="0"/>
              <x14:cfIcon iconSet="3Symbols" iconId="0"/>
              <x14:cfIcon iconSet="3Symbols" iconId="2"/>
            </x14:iconSet>
          </x14:cfRule>
          <xm:sqref>C7:D7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C8C3-F63A-4FA1-B56C-DAFA57A0C13A}">
  <sheetPr>
    <tabColor rgb="FF285C4D"/>
  </sheetPr>
  <dimension ref="A1:F78"/>
  <sheetViews>
    <sheetView tabSelected="1" zoomScale="58" zoomScaleNormal="58" workbookViewId="0">
      <pane xSplit="6" ySplit="3" topLeftCell="G38" activePane="bottomRight" state="frozen"/>
      <selection pane="topRight" activeCell="G1" sqref="G1"/>
      <selection pane="bottomLeft" activeCell="A3" sqref="A3"/>
      <selection pane="bottomRight" activeCell="E40" sqref="E40"/>
    </sheetView>
  </sheetViews>
  <sheetFormatPr defaultColWidth="11.54296875" defaultRowHeight="15" x14ac:dyDescent="0.35"/>
  <cols>
    <col min="1" max="1" width="3.36328125" style="7" customWidth="1"/>
    <col min="2" max="2" width="45.81640625" style="7" customWidth="1"/>
    <col min="3" max="3" width="5.1796875" style="7" bestFit="1" customWidth="1"/>
    <col min="4" max="4" width="93.6328125" style="7" customWidth="1"/>
    <col min="5" max="5" width="95.453125" style="7" customWidth="1"/>
    <col min="6" max="6" width="4.08984375" style="7" customWidth="1"/>
    <col min="7" max="7" width="11" style="7" customWidth="1"/>
    <col min="8" max="16384" width="11.54296875" style="7"/>
  </cols>
  <sheetData>
    <row r="1" spans="1:6" ht="32" customHeight="1" thickBot="1" x14ac:dyDescent="0.4">
      <c r="B1" s="111" t="s">
        <v>275</v>
      </c>
      <c r="C1" s="112"/>
      <c r="D1" s="112"/>
      <c r="E1" s="112"/>
    </row>
    <row r="2" spans="1:6" ht="25.25" customHeight="1" thickBot="1" x14ac:dyDescent="0.4">
      <c r="A2" s="108" t="s">
        <v>285</v>
      </c>
      <c r="B2" s="109"/>
      <c r="C2" s="109"/>
      <c r="D2" s="109"/>
      <c r="E2" s="109"/>
      <c r="F2" s="110"/>
    </row>
    <row r="3" spans="1:6" ht="15.5" thickBot="1" x14ac:dyDescent="0.4">
      <c r="A3" s="1"/>
      <c r="B3" s="9" t="s">
        <v>5</v>
      </c>
      <c r="C3" s="8" t="s">
        <v>6</v>
      </c>
      <c r="D3" s="8" t="s">
        <v>88</v>
      </c>
      <c r="E3" s="8" t="s">
        <v>89</v>
      </c>
      <c r="F3" s="1"/>
    </row>
    <row r="4" spans="1:6" ht="45" x14ac:dyDescent="0.35">
      <c r="A4" s="1"/>
      <c r="B4" s="105" t="s">
        <v>254</v>
      </c>
      <c r="C4" s="42" t="s">
        <v>47</v>
      </c>
      <c r="D4" s="77" t="s">
        <v>90</v>
      </c>
      <c r="E4" s="71"/>
      <c r="F4" s="1"/>
    </row>
    <row r="5" spans="1:6" ht="30" x14ac:dyDescent="0.35">
      <c r="A5" s="1"/>
      <c r="B5" s="106"/>
      <c r="C5" s="12" t="s">
        <v>10</v>
      </c>
      <c r="D5" s="78" t="s">
        <v>91</v>
      </c>
      <c r="E5" s="72"/>
      <c r="F5" s="1"/>
    </row>
    <row r="6" spans="1:6" ht="90" x14ac:dyDescent="0.35">
      <c r="A6" s="1"/>
      <c r="B6" s="106"/>
      <c r="C6" s="12" t="s">
        <v>11</v>
      </c>
      <c r="D6" s="78" t="s">
        <v>92</v>
      </c>
      <c r="E6" s="72"/>
      <c r="F6" s="1"/>
    </row>
    <row r="7" spans="1:6" ht="45" x14ac:dyDescent="0.35">
      <c r="A7" s="1"/>
      <c r="B7" s="106"/>
      <c r="C7" s="12" t="s">
        <v>48</v>
      </c>
      <c r="D7" s="78" t="s">
        <v>93</v>
      </c>
      <c r="E7" s="72"/>
      <c r="F7" s="1"/>
    </row>
    <row r="8" spans="1:6" ht="60" x14ac:dyDescent="0.35">
      <c r="A8" s="1"/>
      <c r="B8" s="106"/>
      <c r="C8" s="12" t="s">
        <v>12</v>
      </c>
      <c r="D8" s="78" t="s">
        <v>94</v>
      </c>
      <c r="E8" s="72"/>
      <c r="F8" s="1"/>
    </row>
    <row r="9" spans="1:6" ht="45" x14ac:dyDescent="0.35">
      <c r="A9" s="1"/>
      <c r="B9" s="106"/>
      <c r="C9" s="12" t="s">
        <v>13</v>
      </c>
      <c r="D9" s="78" t="s">
        <v>95</v>
      </c>
      <c r="E9" s="72"/>
      <c r="F9" s="1"/>
    </row>
    <row r="10" spans="1:6" ht="75" x14ac:dyDescent="0.35">
      <c r="A10" s="1"/>
      <c r="B10" s="106"/>
      <c r="C10" s="12" t="s">
        <v>14</v>
      </c>
      <c r="D10" s="78" t="s">
        <v>96</v>
      </c>
      <c r="E10" s="72"/>
      <c r="F10" s="1"/>
    </row>
    <row r="11" spans="1:6" ht="45.5" thickBot="1" x14ac:dyDescent="0.4">
      <c r="A11" s="1"/>
      <c r="B11" s="107"/>
      <c r="C11" s="14" t="s">
        <v>15</v>
      </c>
      <c r="D11" s="11" t="s">
        <v>97</v>
      </c>
      <c r="E11" s="73"/>
      <c r="F11" s="1"/>
    </row>
    <row r="12" spans="1:6" ht="45" x14ac:dyDescent="0.35">
      <c r="A12" s="1"/>
      <c r="B12" s="105" t="s">
        <v>98</v>
      </c>
      <c r="C12" s="44" t="s">
        <v>16</v>
      </c>
      <c r="D12" s="79" t="s">
        <v>99</v>
      </c>
      <c r="E12" s="71"/>
      <c r="F12" s="1"/>
    </row>
    <row r="13" spans="1:6" ht="30" x14ac:dyDescent="0.35">
      <c r="A13" s="1"/>
      <c r="B13" s="106"/>
      <c r="C13" s="12" t="s">
        <v>49</v>
      </c>
      <c r="D13" s="78" t="s">
        <v>100</v>
      </c>
      <c r="E13" s="72"/>
      <c r="F13" s="1"/>
    </row>
    <row r="14" spans="1:6" ht="75" x14ac:dyDescent="0.35">
      <c r="A14" s="1"/>
      <c r="B14" s="106"/>
      <c r="C14" s="12" t="s">
        <v>17</v>
      </c>
      <c r="D14" s="78" t="s">
        <v>101</v>
      </c>
      <c r="E14" s="72"/>
      <c r="F14" s="1"/>
    </row>
    <row r="15" spans="1:6" ht="75" x14ac:dyDescent="0.35">
      <c r="A15" s="1"/>
      <c r="B15" s="106"/>
      <c r="C15" s="12" t="s">
        <v>18</v>
      </c>
      <c r="D15" s="78" t="s">
        <v>102</v>
      </c>
      <c r="E15" s="72"/>
      <c r="F15" s="1"/>
    </row>
    <row r="16" spans="1:6" ht="45" x14ac:dyDescent="0.35">
      <c r="A16" s="1"/>
      <c r="B16" s="106"/>
      <c r="C16" s="12" t="s">
        <v>50</v>
      </c>
      <c r="D16" s="78" t="s">
        <v>103</v>
      </c>
      <c r="E16" s="72"/>
      <c r="F16" s="1"/>
    </row>
    <row r="17" spans="1:6" ht="60.5" thickBot="1" x14ac:dyDescent="0.4">
      <c r="A17" s="1"/>
      <c r="B17" s="107"/>
      <c r="C17" s="14" t="s">
        <v>19</v>
      </c>
      <c r="D17" s="80" t="s">
        <v>104</v>
      </c>
      <c r="E17" s="73"/>
      <c r="F17" s="1"/>
    </row>
    <row r="18" spans="1:6" ht="90" x14ac:dyDescent="0.35">
      <c r="A18" s="1"/>
      <c r="B18" s="105" t="s">
        <v>272</v>
      </c>
      <c r="C18" s="46" t="s">
        <v>20</v>
      </c>
      <c r="D18" s="79" t="s">
        <v>105</v>
      </c>
      <c r="E18" s="71"/>
      <c r="F18" s="1"/>
    </row>
    <row r="19" spans="1:6" ht="90" x14ac:dyDescent="0.35">
      <c r="A19" s="1"/>
      <c r="B19" s="106"/>
      <c r="C19" s="13" t="s">
        <v>21</v>
      </c>
      <c r="D19" s="78" t="s">
        <v>106</v>
      </c>
      <c r="E19" s="72"/>
      <c r="F19" s="1"/>
    </row>
    <row r="20" spans="1:6" ht="90" x14ac:dyDescent="0.35">
      <c r="A20" s="1"/>
      <c r="B20" s="106"/>
      <c r="C20" s="13" t="s">
        <v>22</v>
      </c>
      <c r="D20" s="10" t="s">
        <v>107</v>
      </c>
      <c r="E20" s="72"/>
      <c r="F20" s="1"/>
    </row>
    <row r="21" spans="1:6" ht="45" x14ac:dyDescent="0.35">
      <c r="A21" s="1"/>
      <c r="B21" s="106"/>
      <c r="C21" s="12" t="s">
        <v>23</v>
      </c>
      <c r="D21" s="10" t="s">
        <v>108</v>
      </c>
      <c r="E21" s="72"/>
      <c r="F21" s="1"/>
    </row>
    <row r="22" spans="1:6" ht="75" x14ac:dyDescent="0.35">
      <c r="A22" s="1"/>
      <c r="B22" s="106"/>
      <c r="C22" s="12" t="s">
        <v>51</v>
      </c>
      <c r="D22" s="78" t="s">
        <v>109</v>
      </c>
      <c r="E22" s="72"/>
      <c r="F22" s="1"/>
    </row>
    <row r="23" spans="1:6" ht="90.5" thickBot="1" x14ac:dyDescent="0.4">
      <c r="A23" s="1"/>
      <c r="B23" s="107"/>
      <c r="C23" s="14" t="s">
        <v>52</v>
      </c>
      <c r="D23" s="80" t="s">
        <v>110</v>
      </c>
      <c r="E23" s="73"/>
      <c r="F23" s="1"/>
    </row>
    <row r="24" spans="1:6" ht="90" x14ac:dyDescent="0.35">
      <c r="A24" s="1"/>
      <c r="B24" s="105" t="s">
        <v>273</v>
      </c>
      <c r="C24" s="42" t="s">
        <v>24</v>
      </c>
      <c r="D24" s="79" t="s">
        <v>111</v>
      </c>
      <c r="E24" s="71"/>
      <c r="F24" s="1"/>
    </row>
    <row r="25" spans="1:6" ht="90" x14ac:dyDescent="0.35">
      <c r="A25" s="1"/>
      <c r="B25" s="106"/>
      <c r="C25" s="13" t="s">
        <v>25</v>
      </c>
      <c r="D25" s="78" t="s">
        <v>112</v>
      </c>
      <c r="E25" s="72"/>
      <c r="F25" s="1"/>
    </row>
    <row r="26" spans="1:6" ht="90" x14ac:dyDescent="0.35">
      <c r="A26" s="1"/>
      <c r="B26" s="106"/>
      <c r="C26" s="50" t="s">
        <v>85</v>
      </c>
      <c r="D26" s="78" t="s">
        <v>265</v>
      </c>
      <c r="E26" s="72"/>
      <c r="F26" s="1"/>
    </row>
    <row r="27" spans="1:6" ht="45" x14ac:dyDescent="0.35">
      <c r="A27" s="1"/>
      <c r="B27" s="106"/>
      <c r="C27" s="13" t="s">
        <v>53</v>
      </c>
      <c r="D27" s="10" t="s">
        <v>113</v>
      </c>
      <c r="E27" s="72"/>
      <c r="F27" s="1"/>
    </row>
    <row r="28" spans="1:6" ht="60" x14ac:dyDescent="0.35">
      <c r="A28" s="1"/>
      <c r="B28" s="106"/>
      <c r="C28" s="12" t="s">
        <v>54</v>
      </c>
      <c r="D28" s="10" t="s">
        <v>114</v>
      </c>
      <c r="E28" s="72"/>
      <c r="F28" s="1"/>
    </row>
    <row r="29" spans="1:6" ht="75" x14ac:dyDescent="0.35">
      <c r="A29" s="1"/>
      <c r="B29" s="106"/>
      <c r="C29" s="12" t="s">
        <v>55</v>
      </c>
      <c r="D29" s="78" t="s">
        <v>115</v>
      </c>
      <c r="E29" s="72"/>
      <c r="F29" s="1"/>
    </row>
    <row r="30" spans="1:6" ht="45" x14ac:dyDescent="0.35">
      <c r="A30" s="1"/>
      <c r="B30" s="106"/>
      <c r="C30" s="12" t="s">
        <v>26</v>
      </c>
      <c r="D30" s="78" t="s">
        <v>116</v>
      </c>
      <c r="E30" s="72"/>
      <c r="F30" s="1"/>
    </row>
    <row r="31" spans="1:6" ht="75" x14ac:dyDescent="0.35">
      <c r="A31" s="1"/>
      <c r="B31" s="106"/>
      <c r="C31" s="12" t="s">
        <v>56</v>
      </c>
      <c r="D31" s="78" t="s">
        <v>117</v>
      </c>
      <c r="E31" s="72"/>
      <c r="F31" s="1"/>
    </row>
    <row r="32" spans="1:6" ht="90.5" thickBot="1" x14ac:dyDescent="0.4">
      <c r="A32" s="1"/>
      <c r="B32" s="107"/>
      <c r="C32" s="14" t="s">
        <v>57</v>
      </c>
      <c r="D32" s="80" t="s">
        <v>118</v>
      </c>
      <c r="E32" s="73"/>
      <c r="F32" s="1"/>
    </row>
    <row r="33" spans="1:6" ht="60" x14ac:dyDescent="0.35">
      <c r="A33" s="1"/>
      <c r="B33" s="105" t="s">
        <v>267</v>
      </c>
      <c r="C33" s="47" t="s">
        <v>58</v>
      </c>
      <c r="D33" s="83" t="s">
        <v>119</v>
      </c>
      <c r="E33" s="71"/>
      <c r="F33" s="1"/>
    </row>
    <row r="34" spans="1:6" ht="30" x14ac:dyDescent="0.35">
      <c r="A34" s="1"/>
      <c r="B34" s="106"/>
      <c r="C34" s="13" t="s">
        <v>27</v>
      </c>
      <c r="D34" s="84" t="s">
        <v>120</v>
      </c>
      <c r="E34" s="72"/>
      <c r="F34" s="1"/>
    </row>
    <row r="35" spans="1:6" ht="30" x14ac:dyDescent="0.35">
      <c r="A35" s="1"/>
      <c r="B35" s="106"/>
      <c r="C35" s="13" t="s">
        <v>59</v>
      </c>
      <c r="D35" s="85" t="s">
        <v>121</v>
      </c>
      <c r="E35" s="72"/>
      <c r="F35" s="1"/>
    </row>
    <row r="36" spans="1:6" ht="75" x14ac:dyDescent="0.35">
      <c r="A36" s="1"/>
      <c r="B36" s="106"/>
      <c r="C36" s="12" t="s">
        <v>60</v>
      </c>
      <c r="D36" s="84" t="s">
        <v>122</v>
      </c>
      <c r="E36" s="72"/>
      <c r="F36" s="1"/>
    </row>
    <row r="37" spans="1:6" ht="45.5" thickBot="1" x14ac:dyDescent="0.4">
      <c r="A37" s="1"/>
      <c r="B37" s="107"/>
      <c r="C37" s="14" t="s">
        <v>61</v>
      </c>
      <c r="D37" s="86" t="s">
        <v>123</v>
      </c>
      <c r="E37" s="73"/>
      <c r="F37" s="1"/>
    </row>
    <row r="38" spans="1:6" ht="90" x14ac:dyDescent="0.35">
      <c r="A38" s="1"/>
      <c r="B38" s="105" t="s">
        <v>268</v>
      </c>
      <c r="C38" s="48" t="s">
        <v>28</v>
      </c>
      <c r="D38" s="45" t="s">
        <v>124</v>
      </c>
      <c r="E38" s="71"/>
      <c r="F38" s="1"/>
    </row>
    <row r="39" spans="1:6" ht="45" x14ac:dyDescent="0.35">
      <c r="A39" s="1"/>
      <c r="B39" s="106"/>
      <c r="C39" s="12" t="s">
        <v>29</v>
      </c>
      <c r="D39" s="10" t="s">
        <v>125</v>
      </c>
      <c r="E39" s="72"/>
      <c r="F39" s="1"/>
    </row>
    <row r="40" spans="1:6" ht="45" x14ac:dyDescent="0.35">
      <c r="A40" s="1"/>
      <c r="B40" s="106"/>
      <c r="C40" s="12" t="s">
        <v>30</v>
      </c>
      <c r="D40" s="78" t="s">
        <v>126</v>
      </c>
      <c r="E40" s="72"/>
      <c r="F40" s="1"/>
    </row>
    <row r="41" spans="1:6" ht="135" x14ac:dyDescent="0.35">
      <c r="A41" s="1"/>
      <c r="B41" s="106"/>
      <c r="C41" s="12" t="s">
        <v>31</v>
      </c>
      <c r="D41" s="78" t="s">
        <v>127</v>
      </c>
      <c r="E41" s="72"/>
      <c r="F41" s="1"/>
    </row>
    <row r="42" spans="1:6" ht="105" x14ac:dyDescent="0.35">
      <c r="A42" s="1"/>
      <c r="B42" s="106"/>
      <c r="C42" s="12" t="s">
        <v>32</v>
      </c>
      <c r="D42" s="78" t="s">
        <v>128</v>
      </c>
      <c r="E42" s="72"/>
      <c r="F42" s="1"/>
    </row>
    <row r="43" spans="1:6" ht="60" x14ac:dyDescent="0.35">
      <c r="A43" s="1"/>
      <c r="B43" s="106"/>
      <c r="C43" s="12" t="s">
        <v>62</v>
      </c>
      <c r="D43" s="78" t="s">
        <v>129</v>
      </c>
      <c r="E43" s="72"/>
      <c r="F43" s="1"/>
    </row>
    <row r="44" spans="1:6" ht="45" x14ac:dyDescent="0.35">
      <c r="A44" s="1"/>
      <c r="B44" s="106"/>
      <c r="C44" s="12" t="s">
        <v>33</v>
      </c>
      <c r="D44" s="81" t="s">
        <v>130</v>
      </c>
      <c r="E44" s="72"/>
      <c r="F44" s="1"/>
    </row>
    <row r="45" spans="1:6" ht="60" x14ac:dyDescent="0.35">
      <c r="A45" s="1"/>
      <c r="B45" s="106"/>
      <c r="C45" s="12" t="s">
        <v>63</v>
      </c>
      <c r="D45" s="78" t="s">
        <v>131</v>
      </c>
      <c r="E45" s="72"/>
      <c r="F45" s="1"/>
    </row>
    <row r="46" spans="1:6" ht="120" x14ac:dyDescent="0.35">
      <c r="A46" s="1"/>
      <c r="B46" s="106"/>
      <c r="C46" s="12" t="s">
        <v>34</v>
      </c>
      <c r="D46" s="78" t="s">
        <v>132</v>
      </c>
      <c r="E46" s="72"/>
      <c r="F46" s="1"/>
    </row>
    <row r="47" spans="1:6" ht="225" x14ac:dyDescent="0.35">
      <c r="A47" s="1"/>
      <c r="B47" s="106"/>
      <c r="C47" s="51" t="s">
        <v>86</v>
      </c>
      <c r="D47" s="91" t="s">
        <v>274</v>
      </c>
      <c r="E47" s="91"/>
      <c r="F47" s="1"/>
    </row>
    <row r="48" spans="1:6" ht="120.5" thickBot="1" x14ac:dyDescent="0.4">
      <c r="A48" s="1"/>
      <c r="B48" s="107"/>
      <c r="C48" s="14" t="s">
        <v>87</v>
      </c>
      <c r="D48" s="90" t="s">
        <v>266</v>
      </c>
      <c r="E48" s="73"/>
      <c r="F48" s="1"/>
    </row>
    <row r="49" spans="1:6" ht="75" x14ac:dyDescent="0.35">
      <c r="A49" s="1"/>
      <c r="B49" s="105" t="s">
        <v>269</v>
      </c>
      <c r="C49" s="48" t="s">
        <v>35</v>
      </c>
      <c r="D49" s="43" t="s">
        <v>133</v>
      </c>
      <c r="E49" s="71"/>
      <c r="F49" s="1"/>
    </row>
    <row r="50" spans="1:6" ht="105" x14ac:dyDescent="0.35">
      <c r="A50" s="1"/>
      <c r="B50" s="106"/>
      <c r="C50" s="13" t="s">
        <v>64</v>
      </c>
      <c r="D50" s="10" t="s">
        <v>134</v>
      </c>
      <c r="E50" s="72"/>
      <c r="F50" s="1"/>
    </row>
    <row r="51" spans="1:6" ht="30" x14ac:dyDescent="0.35">
      <c r="A51" s="1"/>
      <c r="B51" s="106"/>
      <c r="C51" s="13" t="s">
        <v>65</v>
      </c>
      <c r="D51" s="10" t="s">
        <v>135</v>
      </c>
      <c r="E51" s="72"/>
      <c r="F51" s="1"/>
    </row>
    <row r="52" spans="1:6" ht="60" x14ac:dyDescent="0.35">
      <c r="A52" s="1"/>
      <c r="B52" s="106"/>
      <c r="C52" s="12" t="s">
        <v>66</v>
      </c>
      <c r="D52" s="10" t="s">
        <v>136</v>
      </c>
      <c r="E52" s="72"/>
      <c r="F52" s="1"/>
    </row>
    <row r="53" spans="1:6" ht="60" x14ac:dyDescent="0.35">
      <c r="A53" s="1"/>
      <c r="B53" s="106"/>
      <c r="C53" s="12" t="s">
        <v>67</v>
      </c>
      <c r="D53" s="10" t="s">
        <v>137</v>
      </c>
      <c r="E53" s="72"/>
      <c r="F53" s="1"/>
    </row>
    <row r="54" spans="1:6" ht="60.5" thickBot="1" x14ac:dyDescent="0.4">
      <c r="A54" s="1"/>
      <c r="B54" s="107"/>
      <c r="C54" s="14" t="s">
        <v>68</v>
      </c>
      <c r="D54" s="11" t="s">
        <v>138</v>
      </c>
      <c r="E54" s="73"/>
      <c r="F54" s="1"/>
    </row>
    <row r="55" spans="1:6" ht="45" x14ac:dyDescent="0.35">
      <c r="A55" s="1"/>
      <c r="B55" s="105" t="s">
        <v>270</v>
      </c>
      <c r="C55" s="48" t="s">
        <v>69</v>
      </c>
      <c r="D55" s="45" t="s">
        <v>139</v>
      </c>
      <c r="E55" s="71"/>
      <c r="F55" s="1"/>
    </row>
    <row r="56" spans="1:6" ht="45" x14ac:dyDescent="0.35">
      <c r="A56" s="1"/>
      <c r="B56" s="106"/>
      <c r="C56" s="13" t="s">
        <v>70</v>
      </c>
      <c r="D56" s="10" t="s">
        <v>140</v>
      </c>
      <c r="E56" s="72"/>
      <c r="F56" s="1"/>
    </row>
    <row r="57" spans="1:6" ht="30" x14ac:dyDescent="0.35">
      <c r="A57" s="1"/>
      <c r="B57" s="106"/>
      <c r="C57" s="13" t="s">
        <v>71</v>
      </c>
      <c r="D57" s="10" t="s">
        <v>141</v>
      </c>
      <c r="E57" s="72"/>
      <c r="F57" s="1"/>
    </row>
    <row r="58" spans="1:6" ht="30" x14ac:dyDescent="0.35">
      <c r="A58" s="1"/>
      <c r="B58" s="106"/>
      <c r="C58" s="12" t="s">
        <v>72</v>
      </c>
      <c r="D58" s="10" t="s">
        <v>142</v>
      </c>
      <c r="E58" s="72"/>
      <c r="F58" s="1"/>
    </row>
    <row r="59" spans="1:6" ht="60.5" thickBot="1" x14ac:dyDescent="0.4">
      <c r="A59" s="1"/>
      <c r="B59" s="107"/>
      <c r="C59" s="14" t="s">
        <v>36</v>
      </c>
      <c r="D59" s="11" t="s">
        <v>143</v>
      </c>
      <c r="E59" s="73"/>
      <c r="F59" s="1"/>
    </row>
    <row r="60" spans="1:6" ht="390" x14ac:dyDescent="0.35">
      <c r="A60" s="1"/>
      <c r="B60" s="105" t="s">
        <v>144</v>
      </c>
      <c r="C60" s="48" t="s">
        <v>37</v>
      </c>
      <c r="D60" s="45" t="s">
        <v>145</v>
      </c>
      <c r="E60" s="71"/>
      <c r="F60" s="1"/>
    </row>
    <row r="61" spans="1:6" ht="45" x14ac:dyDescent="0.35">
      <c r="A61" s="1"/>
      <c r="B61" s="106"/>
      <c r="C61" s="12" t="s">
        <v>73</v>
      </c>
      <c r="D61" s="10" t="s">
        <v>146</v>
      </c>
      <c r="E61" s="72"/>
      <c r="F61" s="1"/>
    </row>
    <row r="62" spans="1:6" ht="60" x14ac:dyDescent="0.35">
      <c r="A62" s="1"/>
      <c r="B62" s="106"/>
      <c r="C62" s="12" t="s">
        <v>74</v>
      </c>
      <c r="D62" s="10" t="s">
        <v>147</v>
      </c>
      <c r="E62" s="72"/>
      <c r="F62" s="1"/>
    </row>
    <row r="63" spans="1:6" ht="75.5" thickBot="1" x14ac:dyDescent="0.4">
      <c r="A63" s="1"/>
      <c r="B63" s="107"/>
      <c r="C63" s="14" t="s">
        <v>75</v>
      </c>
      <c r="D63" s="11" t="s">
        <v>148</v>
      </c>
      <c r="E63" s="73"/>
      <c r="F63" s="1"/>
    </row>
    <row r="64" spans="1:6" ht="45" x14ac:dyDescent="0.35">
      <c r="A64" s="1"/>
      <c r="B64" s="105" t="s">
        <v>271</v>
      </c>
      <c r="C64" s="48" t="s">
        <v>38</v>
      </c>
      <c r="D64" s="45" t="s">
        <v>149</v>
      </c>
      <c r="E64" s="71"/>
      <c r="F64" s="1"/>
    </row>
    <row r="65" spans="1:6" ht="60" x14ac:dyDescent="0.35">
      <c r="A65" s="1"/>
      <c r="B65" s="106"/>
      <c r="C65" s="13" t="s">
        <v>39</v>
      </c>
      <c r="D65" s="10" t="s">
        <v>150</v>
      </c>
      <c r="E65" s="72"/>
      <c r="F65" s="1"/>
    </row>
    <row r="66" spans="1:6" ht="45" x14ac:dyDescent="0.35">
      <c r="A66" s="1"/>
      <c r="B66" s="106"/>
      <c r="C66" s="13" t="s">
        <v>40</v>
      </c>
      <c r="D66" s="10" t="s">
        <v>151</v>
      </c>
      <c r="E66" s="72"/>
      <c r="F66" s="1"/>
    </row>
    <row r="67" spans="1:6" x14ac:dyDescent="0.35">
      <c r="A67" s="1"/>
      <c r="B67" s="106"/>
      <c r="C67" s="12" t="s">
        <v>7</v>
      </c>
      <c r="D67" s="10" t="s">
        <v>152</v>
      </c>
      <c r="E67" s="72"/>
      <c r="F67" s="1"/>
    </row>
    <row r="68" spans="1:6" ht="30" x14ac:dyDescent="0.35">
      <c r="A68" s="1"/>
      <c r="B68" s="106"/>
      <c r="C68" s="12" t="s">
        <v>41</v>
      </c>
      <c r="D68" s="10" t="s">
        <v>153</v>
      </c>
      <c r="E68" s="72"/>
      <c r="F68" s="1"/>
    </row>
    <row r="69" spans="1:6" ht="45" x14ac:dyDescent="0.35">
      <c r="A69" s="1"/>
      <c r="B69" s="106"/>
      <c r="C69" s="12" t="s">
        <v>76</v>
      </c>
      <c r="D69" s="10" t="s">
        <v>154</v>
      </c>
      <c r="E69" s="72"/>
      <c r="F69" s="1"/>
    </row>
    <row r="70" spans="1:6" ht="75" x14ac:dyDescent="0.35">
      <c r="A70" s="1"/>
      <c r="B70" s="106"/>
      <c r="C70" s="12" t="s">
        <v>8</v>
      </c>
      <c r="D70" s="10" t="s">
        <v>155</v>
      </c>
      <c r="E70" s="72"/>
      <c r="F70" s="1"/>
    </row>
    <row r="71" spans="1:6" ht="60" x14ac:dyDescent="0.35">
      <c r="A71" s="1"/>
      <c r="B71" s="106"/>
      <c r="C71" s="12" t="s">
        <v>9</v>
      </c>
      <c r="D71" s="10" t="s">
        <v>156</v>
      </c>
      <c r="E71" s="72"/>
      <c r="F71" s="1"/>
    </row>
    <row r="72" spans="1:6" ht="45" x14ac:dyDescent="0.35">
      <c r="A72" s="1"/>
      <c r="B72" s="106"/>
      <c r="C72" s="52" t="s">
        <v>77</v>
      </c>
      <c r="D72" s="10" t="s">
        <v>157</v>
      </c>
      <c r="E72" s="72"/>
      <c r="F72" s="1"/>
    </row>
    <row r="73" spans="1:6" ht="60" x14ac:dyDescent="0.35">
      <c r="A73" s="1"/>
      <c r="B73" s="106"/>
      <c r="C73" s="12" t="s">
        <v>45</v>
      </c>
      <c r="D73" s="10" t="s">
        <v>158</v>
      </c>
      <c r="E73" s="72"/>
      <c r="F73" s="1"/>
    </row>
    <row r="74" spans="1:6" ht="45" x14ac:dyDescent="0.35">
      <c r="A74" s="1"/>
      <c r="B74" s="106"/>
      <c r="C74" s="12" t="s">
        <v>42</v>
      </c>
      <c r="D74" s="10" t="s">
        <v>159</v>
      </c>
      <c r="E74" s="72"/>
      <c r="F74" s="1"/>
    </row>
    <row r="75" spans="1:6" ht="50" customHeight="1" thickBot="1" x14ac:dyDescent="0.4">
      <c r="A75" s="1"/>
      <c r="B75" s="107"/>
      <c r="C75" s="14" t="s">
        <v>78</v>
      </c>
      <c r="D75" s="11" t="s">
        <v>160</v>
      </c>
      <c r="E75" s="73"/>
      <c r="F75" s="1"/>
    </row>
    <row r="76" spans="1:6" x14ac:dyDescent="0.35">
      <c r="A76" s="1"/>
      <c r="B76" s="1"/>
      <c r="C76" s="1"/>
      <c r="D76" s="1"/>
      <c r="E76" s="1"/>
      <c r="F76" s="1"/>
    </row>
    <row r="77" spans="1:6" x14ac:dyDescent="0.35">
      <c r="A77" s="1"/>
      <c r="B77" s="1"/>
      <c r="C77" s="1"/>
      <c r="D77" s="1"/>
      <c r="E77" s="1"/>
      <c r="F77" s="1"/>
    </row>
    <row r="78" spans="1:6" x14ac:dyDescent="0.35">
      <c r="A78" s="1"/>
      <c r="B78" s="1"/>
      <c r="C78" s="1"/>
      <c r="D78" s="1"/>
      <c r="E78" s="1"/>
      <c r="F78" s="1"/>
    </row>
  </sheetData>
  <sheetProtection formatCells="0" formatRows="0" autoFilter="0" pivotTables="0"/>
  <autoFilter ref="B3:E75" xr:uid="{5BC72F75-9D60-445D-819A-A47E83BA23E8}"/>
  <mergeCells count="12">
    <mergeCell ref="B1:E1"/>
    <mergeCell ref="B38:B48"/>
    <mergeCell ref="B49:B54"/>
    <mergeCell ref="B55:B59"/>
    <mergeCell ref="B60:B63"/>
    <mergeCell ref="B64:B75"/>
    <mergeCell ref="B33:B37"/>
    <mergeCell ref="A2:F2"/>
    <mergeCell ref="B4:B11"/>
    <mergeCell ref="B12:B17"/>
    <mergeCell ref="B18:B23"/>
    <mergeCell ref="B24:B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19" ma:contentTypeDescription="Create a new document." ma:contentTypeScope="" ma:versionID="8557ca4e3648ece916809f53fbf58a10">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448f5b58fc9ad5107174c7aff04e944e"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hyperlink xmlns="efc2542a-561c-4b3e-ba0c-b6a93958cf96">
      <Url xsi:nil="true"/>
      <Description xsi:nil="true"/>
    </hyperlink>
    <SharedWithUsers xmlns="5b5afd21-02a2-479e-8ccf-e4ace2f9df0f">
      <UserInfo>
        <DisplayName/>
        <AccountId xsi:nil="true"/>
        <AccountType/>
      </UserInfo>
    </SharedWithUsers>
    <MediaLengthInSeconds xmlns="efc2542a-561c-4b3e-ba0c-b6a93958cf9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983516-1D00-4B2B-A947-292D09BC77E8}"/>
</file>

<file path=customXml/itemProps2.xml><?xml version="1.0" encoding="utf-8"?>
<ds:datastoreItem xmlns:ds="http://schemas.openxmlformats.org/officeDocument/2006/customXml" ds:itemID="{18461178-26F5-4A92-9F25-28516A5A83FD}">
  <ds:schemaRefs>
    <ds:schemaRef ds:uri="http://schemas.microsoft.com/office/2006/metadata/properties"/>
    <ds:schemaRef ds:uri="http://schemas.microsoft.com/office/infopath/2007/PartnerControls"/>
    <ds:schemaRef ds:uri="b88ac1c6-6389-40a6-8f7e-c38681aa5506"/>
    <ds:schemaRef ds:uri="cb1a69d6-7238-4bc4-a012-331f5ccf8d60"/>
  </ds:schemaRefs>
</ds:datastoreItem>
</file>

<file path=customXml/itemProps3.xml><?xml version="1.0" encoding="utf-8"?>
<ds:datastoreItem xmlns:ds="http://schemas.openxmlformats.org/officeDocument/2006/customXml" ds:itemID="{F8ABAF94-4B8C-459B-AD61-276C9C35E1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 de l'utilisateur</vt:lpstr>
      <vt:lpstr>Identifier act. pert. site</vt:lpstr>
      <vt:lpstr>Planifier act. pert. site</vt:lpstr>
      <vt:lpstr>Plan CB</vt:lpstr>
      <vt:lpstr>Changements CFR</vt:lpstr>
      <vt:lpstr>Plan CAC</vt:lpstr>
      <vt:lpstr>P&amp;C FSC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Info FSC Argentina</dc:creator>
  <cp:lastModifiedBy>Janja Eke</cp:lastModifiedBy>
  <dcterms:created xsi:type="dcterms:W3CDTF">2024-02-13T21:10:23Z</dcterms:created>
  <dcterms:modified xsi:type="dcterms:W3CDTF">2024-08-21T04:29:06Z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Order">
    <vt:r8>905900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