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onefsc-my.sharepoint.com/personal/j_eke_fsc_org/Documents/CFFP/POLICIES AND STANDARDS/Continious Improvement/ALINGMENT PROCESS_ANNEXES NUEVOS/CIP Annexes 1 and 2/Spanish/"/>
    </mc:Choice>
  </mc:AlternateContent>
  <xr:revisionPtr revIDLastSave="198" documentId="13_ncr:1_{13DB0527-4B6A-40F8-9E43-B92E7D62674C}" xr6:coauthVersionLast="47" xr6:coauthVersionMax="47" xr10:uidLastSave="{D1260D0C-1CD4-43B8-A3BF-17592A265219}"/>
  <workbookProtection workbookAlgorithmName="SHA-512" workbookHashValue="cSLj5Wz6Xqdicts/DfV85FSuLVnU9AJUjryYhRscUKAFxnQldV/p6qhbSW8xzmUGmpS9Wfr/Qa55ROuh6eKmyg==" workbookSaltValue="4UoxtVaOJ7I0iSPdbXHicg==" workbookSpinCount="100000" lockStructure="1"/>
  <bookViews>
    <workbookView xWindow="90" yWindow="0" windowWidth="19180" windowHeight="10080" tabRatio="796" firstSheet="1" activeTab="5" xr2:uid="{F2EBAE35-0E98-4A57-8829-B83188B560EC}"/>
  </bookViews>
  <sheets>
    <sheet name="Guía de Uso" sheetId="9" r:id="rId1"/>
    <sheet name="Identificar act. alteran sitio" sheetId="1" r:id="rId2"/>
    <sheet name="Planificar act. alteran sitio" sheetId="2" r:id="rId3"/>
    <sheet name="Plan CC" sheetId="3" r:id="rId4"/>
    <sheet name="Cambios CRB" sheetId="8" r:id="rId5"/>
    <sheet name="Plan CMC" sheetId="6" r:id="rId6"/>
    <sheet name="P&amp;C FSC"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 i="6" l="1"/>
  <c r="Q26" i="6"/>
  <c r="Q27" i="6"/>
  <c r="P25" i="6"/>
  <c r="P26" i="6"/>
  <c r="P27" i="6"/>
  <c r="D4" i="1" l="1"/>
  <c r="C3" i="2"/>
  <c r="D6" i="1"/>
  <c r="B33" i="1"/>
  <c r="B31" i="1"/>
  <c r="B32" i="1"/>
  <c r="B30" i="1"/>
  <c r="B29" i="1"/>
  <c r="B25" i="1"/>
  <c r="B26" i="1"/>
  <c r="B27" i="1" s="1"/>
  <c r="B28" i="1" s="1"/>
  <c r="B24" i="1"/>
  <c r="D23" i="1"/>
  <c r="D24" i="1" s="1"/>
  <c r="D25" i="1" s="1"/>
  <c r="D26" i="1" s="1"/>
  <c r="D27" i="1" s="1"/>
  <c r="D28" i="1" s="1"/>
  <c r="D29" i="1" s="1"/>
  <c r="D30" i="1" s="1"/>
  <c r="D31" i="1" s="1"/>
  <c r="D32" i="1" s="1"/>
  <c r="D33" i="1" s="1"/>
  <c r="D22" i="1"/>
  <c r="D21" i="1"/>
  <c r="D20" i="1"/>
  <c r="D19" i="1"/>
  <c r="D18" i="1"/>
  <c r="D17" i="1"/>
  <c r="D16" i="1"/>
  <c r="D15" i="1"/>
  <c r="D14" i="1"/>
  <c r="D13" i="1"/>
  <c r="D12" i="1"/>
  <c r="D11" i="1"/>
  <c r="D10" i="1"/>
  <c r="D9" i="1"/>
  <c r="D8" i="1"/>
  <c r="D7" i="1"/>
  <c r="D5" i="1"/>
  <c r="C4" i="2" l="1"/>
  <c r="P20" i="8"/>
  <c r="O20" i="8"/>
  <c r="P23" i="8"/>
  <c r="O23" i="8"/>
  <c r="P22" i="8"/>
  <c r="O22" i="8"/>
  <c r="P21" i="8"/>
  <c r="O21" i="8"/>
  <c r="P19" i="8"/>
  <c r="O19" i="8"/>
  <c r="P18" i="8"/>
  <c r="O18" i="8"/>
  <c r="P17" i="8"/>
  <c r="O17" i="8"/>
  <c r="P16" i="8"/>
  <c r="O16" i="8"/>
  <c r="P12" i="8"/>
  <c r="O12" i="8"/>
  <c r="P8" i="8"/>
  <c r="O8" i="8"/>
  <c r="P7" i="8"/>
  <c r="O7" i="8"/>
  <c r="P6" i="8"/>
  <c r="O6" i="8"/>
  <c r="P5" i="8"/>
  <c r="O5" i="8"/>
  <c r="P4" i="8"/>
  <c r="O4" i="8"/>
  <c r="Q9" i="6"/>
  <c r="P9" i="6"/>
  <c r="Q10" i="6" l="1"/>
  <c r="Q11" i="6"/>
  <c r="Q12" i="6"/>
  <c r="Q13" i="6"/>
  <c r="Q14" i="6"/>
  <c r="Q15" i="6"/>
  <c r="Q16" i="6"/>
  <c r="Q17" i="6"/>
  <c r="Q18" i="6"/>
  <c r="Q19" i="6"/>
  <c r="Q20" i="6"/>
  <c r="Q21" i="6"/>
  <c r="Q22" i="6"/>
  <c r="Q23" i="6"/>
  <c r="Q24" i="6"/>
  <c r="Q28" i="6"/>
  <c r="Q29" i="6"/>
  <c r="Q30" i="6"/>
  <c r="Q6" i="6"/>
  <c r="Q5" i="6"/>
  <c r="Q4" i="6"/>
  <c r="Q3" i="6"/>
  <c r="Q2" i="6"/>
  <c r="O2" i="6"/>
  <c r="P2" i="3"/>
  <c r="P10" i="6"/>
  <c r="P11" i="6"/>
  <c r="P12" i="6"/>
  <c r="P13" i="6"/>
  <c r="P14" i="6"/>
  <c r="P15" i="6"/>
  <c r="P16" i="6"/>
  <c r="P17" i="6"/>
  <c r="P18" i="6"/>
  <c r="P19" i="6"/>
  <c r="P20" i="6"/>
  <c r="P21" i="6"/>
  <c r="P22" i="6"/>
  <c r="P23" i="6"/>
  <c r="P24" i="6"/>
  <c r="P28" i="6"/>
  <c r="P29" i="6"/>
  <c r="P30" i="6"/>
  <c r="D3" i="6"/>
  <c r="P5" i="3"/>
  <c r="P6" i="3"/>
  <c r="P7" i="3"/>
  <c r="P8" i="3"/>
  <c r="P9" i="3"/>
  <c r="P10" i="3"/>
  <c r="P11" i="3"/>
  <c r="P12" i="3"/>
  <c r="P13" i="3"/>
  <c r="P14" i="3"/>
  <c r="P15" i="3"/>
  <c r="P16" i="3"/>
  <c r="P17" i="3"/>
  <c r="P18" i="3"/>
  <c r="P19" i="3"/>
  <c r="P21" i="3"/>
  <c r="P22" i="3"/>
  <c r="P23" i="3"/>
  <c r="P24" i="3"/>
  <c r="P25" i="3"/>
  <c r="P26" i="3"/>
  <c r="P27" i="3"/>
  <c r="P28" i="3"/>
  <c r="P29" i="3"/>
  <c r="P30" i="3"/>
  <c r="P32" i="3"/>
  <c r="P33" i="3"/>
  <c r="P34" i="3"/>
  <c r="P35" i="3"/>
  <c r="P36" i="3"/>
  <c r="P37" i="3"/>
  <c r="P4" i="3"/>
  <c r="D4" i="6" l="1"/>
  <c r="D5" i="6" s="1"/>
  <c r="D6" i="6"/>
  <c r="Q7" i="6"/>
</calcChain>
</file>

<file path=xl/sharedStrings.xml><?xml version="1.0" encoding="utf-8"?>
<sst xmlns="http://schemas.openxmlformats.org/spreadsheetml/2006/main" count="377" uniqueCount="237">
  <si>
    <t>Número</t>
  </si>
  <si>
    <t>Acción planificada</t>
  </si>
  <si>
    <t>Total acciones</t>
  </si>
  <si>
    <t>Acciones planificadas</t>
  </si>
  <si>
    <t>Trimestre</t>
  </si>
  <si>
    <t>Año I</t>
  </si>
  <si>
    <t>Año II</t>
  </si>
  <si>
    <t>Año III</t>
  </si>
  <si>
    <t>Año V</t>
  </si>
  <si>
    <t>I Q</t>
  </si>
  <si>
    <t>II Q</t>
  </si>
  <si>
    <t>III Q</t>
  </si>
  <si>
    <t>IV Q</t>
  </si>
  <si>
    <t>Observaciones</t>
  </si>
  <si>
    <t>FSC</t>
  </si>
  <si>
    <t>No.</t>
  </si>
  <si>
    <t xml:space="preserve">Criterios </t>
  </si>
  <si>
    <t>Indicadores</t>
  </si>
  <si>
    <t>Año IV</t>
  </si>
  <si>
    <t>Planificar actividades que impactan negativamente al sitio</t>
  </si>
  <si>
    <t>Planificar Criterios Centrales</t>
  </si>
  <si>
    <t>Principio</t>
  </si>
  <si>
    <t>Criterio</t>
  </si>
  <si>
    <t>Criterios Centrales</t>
  </si>
  <si>
    <t>Aplicabilidad</t>
  </si>
  <si>
    <t>10.4</t>
  </si>
  <si>
    <t>10.7</t>
  </si>
  <si>
    <t>10.8</t>
  </si>
  <si>
    <t>1.2</t>
  </si>
  <si>
    <t>1.3</t>
  </si>
  <si>
    <t>1.5</t>
  </si>
  <si>
    <t>1.6</t>
  </si>
  <si>
    <t>2.1</t>
  </si>
  <si>
    <t>2.3</t>
  </si>
  <si>
    <t>3.1</t>
  </si>
  <si>
    <t>3.2</t>
  </si>
  <si>
    <t>3.3</t>
  </si>
  <si>
    <t>3.4</t>
  </si>
  <si>
    <t>4.1</t>
  </si>
  <si>
    <t>4.2</t>
  </si>
  <si>
    <t>5.2</t>
  </si>
  <si>
    <t>6.1</t>
  </si>
  <si>
    <t>6.2</t>
  </si>
  <si>
    <t>6.3</t>
  </si>
  <si>
    <t>6.4</t>
  </si>
  <si>
    <t>6.5</t>
  </si>
  <si>
    <t>6.7</t>
  </si>
  <si>
    <t>6.9</t>
  </si>
  <si>
    <t>7.1</t>
  </si>
  <si>
    <t>8.5</t>
  </si>
  <si>
    <t>9.1</t>
  </si>
  <si>
    <t>10.1</t>
  </si>
  <si>
    <t>10.2</t>
  </si>
  <si>
    <t>10.3</t>
  </si>
  <si>
    <t>10.5</t>
  </si>
  <si>
    <t>✔</t>
  </si>
  <si>
    <t>Activa se planifica acción</t>
  </si>
  <si>
    <t>CRB</t>
  </si>
  <si>
    <t>❌</t>
  </si>
  <si>
    <t>Planificar Criterios de Mejora Continua</t>
  </si>
  <si>
    <t>Descripción de criterio</t>
  </si>
  <si>
    <t>1.1</t>
  </si>
  <si>
    <t>1.4</t>
  </si>
  <si>
    <t>2.2</t>
  </si>
  <si>
    <t>4.3</t>
  </si>
  <si>
    <t>4.4</t>
  </si>
  <si>
    <t>4.5</t>
  </si>
  <si>
    <t>5.1</t>
  </si>
  <si>
    <t>5.3</t>
  </si>
  <si>
    <t>5.4</t>
  </si>
  <si>
    <t>5.5</t>
  </si>
  <si>
    <t>6.6</t>
  </si>
  <si>
    <t>6.8</t>
  </si>
  <si>
    <t>7.2</t>
  </si>
  <si>
    <t>7.3</t>
  </si>
  <si>
    <t>7.4</t>
  </si>
  <si>
    <t>8.1</t>
  </si>
  <si>
    <t>8.2</t>
  </si>
  <si>
    <t>8.3</t>
  </si>
  <si>
    <t>8.4</t>
  </si>
  <si>
    <t>9.2</t>
  </si>
  <si>
    <t>9.3</t>
  </si>
  <si>
    <t>9.4</t>
  </si>
  <si>
    <t>10.6</t>
  </si>
  <si>
    <t>10.9</t>
  </si>
  <si>
    <t>Cantidades</t>
  </si>
  <si>
    <t>Año 1</t>
  </si>
  <si>
    <t>Año 2</t>
  </si>
  <si>
    <t>Año 3</t>
  </si>
  <si>
    <t>Año 4</t>
  </si>
  <si>
    <t>Año 5</t>
  </si>
  <si>
    <t>Criterios:</t>
  </si>
  <si>
    <t>Planificado:</t>
  </si>
  <si>
    <t>Avance:</t>
  </si>
  <si>
    <t>Planificado 3 años:</t>
  </si>
  <si>
    <t>6.10</t>
  </si>
  <si>
    <t>5.6</t>
  </si>
  <si>
    <t xml:space="preserve">El manejo forestal deberá respetar todas las leyes nacionales y locales, al igual que todos los requisitos administrativos. </t>
  </si>
  <si>
    <t xml:space="preserve">Todos los honorarios, regalías, impuestos y otros cargos establecidos legalmente y que sean aplicables deberán estar al corriente de pago. </t>
  </si>
  <si>
    <t>En los países signatarios, deberán respetarse las disposiciones de todos los acuerdos internacionales vinculantes como por ejemplo: CITES, las Convenciones de la OIT, la Convención Internacional de Maderas Tropicales y la Convención sobre la Diversidad Biológica.</t>
  </si>
  <si>
    <t>A efectos de certificación, las entidades de certificación y otras partes involucradas deberán analizar, caso por caso, los conflictos que se presenten entre las leyes y regulaciones, y los Principios y Criterios del FSC.</t>
  </si>
  <si>
    <t xml:space="preserve">Las áreas de manejo forestal deberán estar protegidas de la cosecha ilegal, los asentamientos y otras actividades no autorizadas. </t>
  </si>
  <si>
    <t>Los responsables del manejo forestal deberán mostrar un compromiso de adhesión a largo plazo a los Principios y Criterios del FSC.</t>
  </si>
  <si>
    <t xml:space="preserve">Deberá demostrarse clara evidencia del derecho al uso de la tierra a largo plazo (por ejemplo, título de propiedad de la tierra, derechos consuetudinarios, y contratos de arrendamiento). </t>
  </si>
  <si>
    <t xml:space="preserve">Las comunidades locales con derechos legales o consuetudinarios de tenencia o uso, deberán mantener el control necesario sobre las operaciones forestales para proteger sus derechos o recursos, a menos que deleguen este control con su consentimiento, con el debido conocimiento y de manera voluntaria a otras entidades. </t>
  </si>
  <si>
    <t xml:space="preserve">Deberán emplearse mecanismos apropiados para resolver los conflictos sobre reclamaciones por tenencia y derechos de uso. Las circunstancias y el estado de cualquier conflicto pendiente serán considerados explícitamente durante la evaluación de certificación. Conflictos de magnitudes sustanciales que involucren un número significativo de intereses, normalmente descalificarán la certificación de una operación. </t>
  </si>
  <si>
    <t xml:space="preserve">Los pueblos indígenas deberán controlar el manejo forestal en sus tierras y territorios, a menos que deleguen este control con su consentimiento, con el debido conocimiento y de manera voluntaria a otras entidades. </t>
  </si>
  <si>
    <t xml:space="preserve">El manejo forestal no deberá amenazar ni limitar, directa o indirectamente, los recursos o derechos de tenencia de los Pueblos Indígenas. </t>
  </si>
  <si>
    <t xml:space="preserve">Los lugares de especial significado cultural, ecológico, económico o religioso para los pueblos indígenas deberán ser claramente identificados conjuntamente con dichos pueblos y reconocidos y protegidos por los responsables del manejo forestal. </t>
  </si>
  <si>
    <t xml:space="preserve">Los Pueblos Indígenas deberán ser recompensados por el uso de su conocimiento tradicional en cuanto al uso de las especies forestales y los sistemas de manejo aplicados en las operaciones forestales. Dicha compensación deberá ser formalmente acordada con el consentimiento de dichos pueblos, con su debido conocimiento y de manera voluntaria, antes del comienzo de las operaciones forestales. </t>
  </si>
  <si>
    <t>Se deberán proporcionar oportunidades de empleo, capacitación, y otros servicios a las comunidades dentro de, o adyacentes a, las áreas de manejo forestal.</t>
  </si>
  <si>
    <t xml:space="preserve">El manejo forestal deberá cumplir o superar todas las leyes y/o reglamentos aplicables a la salud y la seguridad de los empleados y sus familias. </t>
  </si>
  <si>
    <t xml:space="preserve">Deberán garantizarse los derechos de los trabajadores para organizarse y negociar voluntariamente con sus gerentes, conforme alas Convenciones 87 y  98 de la Organización Internacional del Trabajo (OIT). </t>
  </si>
  <si>
    <t xml:space="preserve">La planificación y las operaciones de manejo deberán incorporar los resultados de evaluaciones de su impacto social. Se deberá consultar a los grupos y personas (hombres y mujeres) directamente afectados por las operaciones de manejo. </t>
  </si>
  <si>
    <t xml:space="preserve">Deberán emplearse mecanismos apropiados para resolver reclamaciones y para proporcionar una compensación justa en caso de pérdidas o daños que afecten los derechos legales o consuetudinarios, los bienes, los recursos o la vida de las poblaciones locales. Se deberán tomar medidas para evitar tales pérdidas o daños. </t>
  </si>
  <si>
    <t xml:space="preserve">El manejo forestal deberá orientarse hacia la viabilidad económica, tomando en consideración todos los costos ambientales, sociales y operacionales de la producción, y asegurando las inversiones necesarias para mantener la productividad ecológica del bosque. </t>
  </si>
  <si>
    <t xml:space="preserve">Tanto el manejo forestal como las actividades de mercadeo deberán promover el uso óptimo y la transformación local de la diversidad de productos del bosque. </t>
  </si>
  <si>
    <t xml:space="preserve">El manejo forestal deberá minimizar los residuos asociados a las operaciones de aprovechamiento y de transformación "in situ", así como evitar el daño a otros recursos forestales. </t>
  </si>
  <si>
    <t>El manejo forestal deberá orientarse hacia el fortalecimiento y la diversificación de la economía local, evitando así la dependencia de un único producto forestal.</t>
  </si>
  <si>
    <t xml:space="preserve">El manejo forestal deberá reconocer, mantener y, cuando sea necesario, incrementar el valor de los recursos y servicios forestales, tales como las cuencas hidrográficas y los recursos piscícolas. </t>
  </si>
  <si>
    <t xml:space="preserve">La tasa de cosecha de productos forestales no deberá exceder los niveles que puedan ser permanentemente mantenidos. </t>
  </si>
  <si>
    <t xml:space="preserve">Deberá completarse una evaluación del impacto ambiental -de acuerdo a la escala y la intensidad del manejo forestal, así como a la singularidad de los recursos afectados -que deberá incorporarse adecuadamente a los sistemas de manejo. Las evaluaciones deberán incluir consideraciones a escala de paisaje así como los impactos causados por las instalaciones de transformación in situ. Los impactos ambientales deberán ser evaluados antes de iniciar las operaciones que pudieran afectar al lugar en cuestión. </t>
  </si>
  <si>
    <t xml:space="preserve">Deberán existir medidas para proteger las especies raras, amenazadas y en peligro de extinción, al igual que sus hábitats (por ejemplo, zonas de anidamiento o alimentación). Deberán establecerse zonas de protección y conservación, de acuerdo a la escala y a la intensidad del manejo forestal y a la singularidad de los recursos afectados. Deberán controlarse estrictamente las actividades inadecuadas de caza, pesca, captura de animales y recolección de plantas. </t>
  </si>
  <si>
    <t>Las funciones y los valores ecológicos deberán mantenerse intactos, aumentarse o restaurarse. 
Estas funciones incluyen: 
a) La regeneración natural y la sucesión de los bosques. 
b) La diversidad genética, de las especies y de los ecosistemas. 
c) Los ciclos naturales que afectan la productividad del ecosistema forestal.</t>
  </si>
  <si>
    <t xml:space="preserve">Deberán protegerse en su estado natural y estar reflejadas en la cartografía muestras representativas de los ecosistemas existentes dentro del paisaje, de acuerdo a la escala y a la intensidad del manejo forestal, y según la singularidad de los recursos afectados. </t>
  </si>
  <si>
    <t xml:space="preserve">Deberán prepararse e implementarse directrices escritas para: controlar la erosión; minimizar los daños causados al bosque durante la cosecha, construcción de caminos y otras actividades que puedan provocar perturbaciones mecánicas; y proteger los recursos hídricos. </t>
  </si>
  <si>
    <t xml:space="preserve">Los sistemas de manejo deberán promover el desarrollo y la adopción de métodos ecológicos y no químicos para el control de las plagas y procurar evitar el uso de pesticidas químicos. Además, se prohibirán los pesticidas clasificados como de Tipos 1A y 1B por la Organización Mundial de la Salud (OMS); los pesticidas hidrocarbonados clorados; los que son persistentes, tóxicos o cuyos derivados se mantienen biológicamente activos y se acumulan en la cadena alimenticia más allá del uso deseado; y cualquier pesticida prohibido por acuerdos internacionales. Si se usan productos químicos, se proporcionará el equipo y la capacitación adecuada para minimizar los riesgos a la salud y al medio ambiente. </t>
  </si>
  <si>
    <t xml:space="preserve">Se deberá documentar, minimizar, monitorear y controlar estrictamente el uso de agentes de control biológico, de acuerdo con las leyes nacionales y los protocolos científicos aceptados internacionalmente. Se prohibirá el uso de los organismos genéticamente modificados. </t>
  </si>
  <si>
    <t xml:space="preserve">El uso de las especies exóticas deberá ser controlado cuidadosamente y monitoreado rigurosamente para evitar impactos ecológicos adversos. </t>
  </si>
  <si>
    <t>No deberá existir conversión de bosques a plantaciones, o a usos no forestales, excepto en circunstancias en que la conversión:
a) implique una porción muy limitada de la unidad de manejo forestal; y
b) no ocurra dentro de áreas de bosques de Alto Valor para la Conservación; y
c) permitirá obtener beneficios claros, substanciales, adicionales, seguros y de largo plazo para la conservación de toda la unidad de manejo forestal.</t>
  </si>
  <si>
    <t xml:space="preserve">El plan de manejo y sus documentos de apoyo deberán proporcionar:
a) Los objetivos del manejo.
b) La descripción de los recursos forestales que serán manejados, las limitaciones ambientales, el estado de la propiedad y el uso de la tierra, las condiciones socioeconómicas, y un perfil de las áreas adyacentes.
c) La descripción del sistema silvicultural y/u otro sistema de manejo, basado en la ecología del bosque y en la información obtenida a través de los inventarios forestales.
d) La justificación de la tasa de cosecha anual y de la selección de especies.
e) Las medidas para el monitoreo del crecimiento y de la dinámica del bosque.
f) Las medidas ambientales preventivas basadas en evaluaciones ambientales.
g) Los planes para la identificación y la protección de las especies raras, amenazadas o en peligro de extinción.
h) Los mapas que describan la base de recursos forestales, incluyendo las áreas protegidas, las actividades de manejo planeadas y la titularidad de la tierra.
i) La descripción y justificación de las técnicas de cosecha y del equipo a ser usado. </t>
  </si>
  <si>
    <t xml:space="preserve">El plan de manejo deberá ser revisado periódicamente para incorporar los resultados del monitoreo y la nueva información científica-y técnica, así como para responder a los cambios en las circunstancias ambientales, sociales y económicas. </t>
  </si>
  <si>
    <t xml:space="preserve">Los trabajadores forestales deberán recibir una capacitación y supervisión adecuada para asegurar la correcta implementación del plan de manejo. </t>
  </si>
  <si>
    <t xml:space="preserve">Respetando la confidencialidad de la información, los responsables del manejo forestal deberán poner a disposición del público un resumen de los elementos principales del plan de manejo, incluyendo aquellos enumerados en el Criterio 7.1. </t>
  </si>
  <si>
    <t xml:space="preserve">La frecuencia y la intensidad del monitoreo deberán ser determinadas de acuerdo a la escala y a la intensidad de las operaciones de manejo forestal, y según la relativa complejidad y fragilidad del ambiente afectado. Los procedimientos de monitoreo deberán ser coherentes y replicables a lo largo del tiempo, para permitir la comparación de resultados y la evaluación de los cambios. </t>
  </si>
  <si>
    <t xml:space="preserve">El manejo forestal deberá incluir la investigación y la recolección de datos necesarios para monitorear por lo menos los siguientes indicadores:
a) El rendimiento de todos los productos forestales cosechados.
b) La tasa de crecimiento, regeneración y condición del bosque.
c) La composición del bosque, y los cambios observados en la flora y la fauna.
d) Los impactos ambientales y sociales de la cosecha y otras operaciones.
e) Los costos, la productividad y la eficiencia del manejo forestal. </t>
  </si>
  <si>
    <t xml:space="preserve">El responsable del manejo forestal deberá proporcionar la documentación necesaria para que las entidades de monitoreo y certificación puedan seguir cada producto forestal desde su origen. Este proceso se conoce como "Cadena de Custodia". </t>
  </si>
  <si>
    <t xml:space="preserve">Los resultados del monitoreo deberán ser incorporados en la implementación y en la revisión del plan de manejo. </t>
  </si>
  <si>
    <t xml:space="preserve">Respetando la confidencialidad de la información, los responsables del manejo forestal deberán poner a disposición del público un resumen de los resultados de los indicadores de monitoreo, incluyendo aquellos enumerados en el criterio 8.2. </t>
  </si>
  <si>
    <t xml:space="preserve">Se completará una evaluación apropiada a la escala y la intensidad del manejo forestal, para determinar la presencia de atributos proprios de los Bosques con Alto Valor de Conservación. </t>
  </si>
  <si>
    <t xml:space="preserve">La parte consultiva del proceso de certificación debe prestar especial atención a los atributos de conservación que se hayan identificado, así como a las opciones para su mantenimiento. </t>
  </si>
  <si>
    <t xml:space="preserve">El plan de manejo deberá incluir y poner en práctica medidas específicas que aseguren el mantenimiento y/o incremento de los atributos de conservación aplicables, de acuerdo al enfoque precautorio. Estas medidas deberán incluirse específicamente en el resumen del plan de manejo accesible al público. </t>
  </si>
  <si>
    <t xml:space="preserve">Se deberá realizar monitoreo anual para evaluar la efectividad de las medidas usadas para mantener o incrementar los atributos de conservación aplicables. </t>
  </si>
  <si>
    <t xml:space="preserve">Los objetivos de manejo de la plantación, incluyendo los de conservación y restauración del bosque natural, deberán manifestarse explícitamente en el plan de manejo, y deberán ser claramente demostrados en la implementación del plan. </t>
  </si>
  <si>
    <t xml:space="preserve">El diseño y la distribución de las plantaciones deberán promover la protección y conservación de los bosques naturales, y no incrementar las presiones sobre los mismos. De acuerdo con la escala de la operación, deberán tomarse en cuenta, para el diseño de la plantación, los corredores para la fauna silvestre, la protección de los cauces de ríos y un mosaico de rodales de diferentes edades y períodos de rotación.
La escala y el diseño de los bloques de plantación deberán estar de acuerdo con los patrones de los rodales encontrados dentro del paisaje natural. </t>
  </si>
  <si>
    <t>Se prefiere la diversidad en la composición de las plantaciones, para mejorar la estabilidad económica, ecológica y social. Tal diversidad puede incluir el tamaño y la distribución espacial de las unidades de manejo dentro del paisaje, y el número y la composición genética de las especies, clases de edad y estructuras.</t>
  </si>
  <si>
    <t xml:space="preserve">La selección de especies para plantación debe basarse en su idoneidad para el sitio en cuestión y en su conveniencia para los objetivos de manejo. A fin de favorecer la conservación de la diversidad biológica, en el establecimiento de plantaciones y para la restauración de ecosistemas degradados ,se prefieren las especies nativas sobre las exóticas.. Las especies exóticas, que sólo deberán usarse cuando su rendimientosea mayor que el de las especies nativas, deberán ser cuidadosamente monitoreadas para detectar la mortalidad inusual, las enfermedades o plagas de insectos, así como los impactos ecológicos adversos. </t>
  </si>
  <si>
    <t xml:space="preserve">Una proporción del área total de manejo forestal, de acuerdo a la escala de la plantación y que será determinada en los estándares regionales, deberá ser manejada de tal forma que se restaure la cubierta forestal natural del sitio. </t>
  </si>
  <si>
    <t xml:space="preserve">Deberán tomarse medidas para mantener o mejorar la estructura del suelo, la fertilidad y la actividad biológica. Las técnicas y tasa de cosecha, el mantenimiento y la construcción de caminos y vías, así como la selección de especies, no deberán producir la degradación del suelo a largo plazo o impactos adversos en la calidad o cantidad del agua o su desviación de los cauces normales. </t>
  </si>
  <si>
    <t xml:space="preserve">Deberán tomarse medidas para minimizar los daños causados por plagas, enfermedades, incendios forestales e introducciones de plantas invasoras. El manejo integrado de las plagas deberá formar parte esencial del plan de manejo, dando prioridad a los métodos de prevención y control biológico en lugar de los pesticidas y fertilizantes químicos. Se deberá hacer todo lo posible para no utilizar pesticidas y fertilizantes químicos, incluyendo su uso en viveros. El uso de productos químicos está también cubierto por los criterios 6.6 y 6.7. </t>
  </si>
  <si>
    <t>De acuerdo a la escala y diversidad de la operación, el monitoreo de las plantaciones deberá incluir una evaluación regular de los impactos ecológicos y sociales potenciales en el lugar y fuera de él (p. ej., la regeneración natural, los efectos sobre los recursos hídricos y la fertilidad del suelo, y los impactos sobre el bienestar local y los beneficios sociales), además de los elementos tratados en los principios 4, 6 y 8. No deberán plantarse especies a gran escala hasta que las pruebas locales y/o la experiencia hayan demostrado que éstas están ecológicamente bien adaptadas a la zona, no son invasoras y no tienen impactos ecológicos negativos significativos sobre otros ecosistemas. Se prestará especial atención a los aspectos sociales de la adquisición de tierras para plantaciones, especialmente a la protección de los derechos locales de tenencia, uso o acceso.</t>
  </si>
  <si>
    <t xml:space="preserve">Las plantaciones procedentes de la conversión de bosques naturales después de noviembre de 1994, normalmente no deberán calificar para la certificación. La certificación podrá permitirse en circunstancias donde se presenten a las entidades de certificación pruebas suficientes de que los administradores/propietarios no han ido responsables directa o indirectamente de dicha conversión. </t>
  </si>
  <si>
    <t>Resolver las disputas y ofrecer una compensación justa a la población local afectada. (CC)</t>
  </si>
  <si>
    <t>Minimizar los residuos asociados a las operaciones de aprovechamiento y transformación en el sitio y evitar los daños a otros recursos forestales. (CC)</t>
  </si>
  <si>
    <t>La tasa de aprovechamiento de los productos forestales no deberá superar niveles que puedan sostenerse de forma permanente. (CC)</t>
  </si>
  <si>
    <t>Proteger las especies raras, amenazadas o en peligro y sus hábitats. (CC)</t>
  </si>
  <si>
    <t>Proteger muestras representativas de los ecosistemas existentes en el paisaje. (CC)</t>
  </si>
  <si>
    <t>Controlar la erosión; minimizar los daños al bosque durante el aprovechamiento y la construcción de carreteras, y proteger los recursos hídricos (CC).</t>
  </si>
  <si>
    <t>Adopción de métodos de manejo de plagas no químicos y respetuosos con el medio ambiente. (CC)</t>
  </si>
  <si>
    <t>Minimizar, monitorear y controlar estrictamente el uso de agentes de control biológico. (CC)</t>
  </si>
  <si>
    <t>Uso de especies exóticas solo si se controla el efecto invasor. (CC)</t>
  </si>
  <si>
    <t>No convertir los bosques en plantaciones o usos no forestales. (CC)</t>
  </si>
  <si>
    <t>Trazabilidad de la cadena de custodia. (CC)</t>
  </si>
  <si>
    <t>Evaluación de los Altos Valores de Conservación. (CC)</t>
  </si>
  <si>
    <t>Establecer objetivos de manejo para las plantaciones. (CC)</t>
  </si>
  <si>
    <t>Las plantaciones deben promover la protección, restauración y conservación de los bosques naturales. (CC)</t>
  </si>
  <si>
    <t>Se prefiere la diversidad en la composición de las plantaciones. (CMC)</t>
  </si>
  <si>
    <t>La selección de especies. Se prefieren las especies autóctonas a las exóticas. (CC)</t>
  </si>
  <si>
    <t>Una parte de la zona se maneja para restaurar la cubierta forestal natural. (CC)</t>
  </si>
  <si>
    <t>Mantener o mejorar la estructura, la fertilidad y la actividad biológica del suelo. (CC)</t>
  </si>
  <si>
    <t>Manejo integrado de plagas en la plantación. (CC)</t>
  </si>
  <si>
    <t>Posibles impactos ecológicos y sociales de las plantaciones in el sitio y fuera de él. (CC)</t>
  </si>
  <si>
    <t>Las plantaciones establecidas en zonas convertidas de bosques naturales después del 11/1994 normalmente no podrán optar a la certificación. (CC)</t>
  </si>
  <si>
    <t>Cubrir la salud y la seguridad de los empleados y sus familias. (CC)</t>
  </si>
  <si>
    <t>Protección de las áreas de manejo forestal. (CMC)</t>
  </si>
  <si>
    <t>Proteger los lugares de especial importancia cultural, ecológica, económica o religiosa para los Pueblos Indígenas. (CMC)</t>
  </si>
  <si>
    <t>Compensación a los Pueblos Indígenas por la aplicación de sus conocimientos tradicionales. (CMC)</t>
  </si>
  <si>
    <t>Oportunidades de empleo, formación y otros servicios para las comunidades. (CMC)</t>
  </si>
  <si>
    <t>Evaluaciones de impactos sociales y consultas al respecto. (CMC)</t>
  </si>
  <si>
    <t>Viabilidad económica teniendo en cuenta los costes ambientales, sociales y operativos. (CMC)</t>
  </si>
  <si>
    <t>Utilización óptima y transformación local de la diversidad de productos forestales. (CMC)</t>
  </si>
  <si>
    <t>Fortalecer y diversificar la economía local, evitando depender de un solo producto forestal. (CMC)</t>
  </si>
  <si>
    <t>Reconocer y mantener el valor de los servicios y recursos forestales, como las cuencas hidrográficas y la pesca. (CMC)</t>
  </si>
  <si>
    <t>Las funciones y los valores ecológicos deberán mantenerse intactos, mejorarse o restaurarse. (CMC)</t>
  </si>
  <si>
    <t>Eliminar los residuos químicos de una manera ambientalmente apropiada (CMC).</t>
  </si>
  <si>
    <t>Revisar periódicamente el Plan de Manejo. (CMC)</t>
  </si>
  <si>
    <t>Plan de Manejo. (CMC)</t>
  </si>
  <si>
    <t>Formación y supervisión adecuadas para los trabajadores. (CMC)</t>
  </si>
  <si>
    <t>Resumen del Plan de Manejo disponible al público. (CMC)</t>
  </si>
  <si>
    <t>Procedimientos de monitoreo (CMC)</t>
  </si>
  <si>
    <t>Investigación y recogida de datos. (CMC)</t>
  </si>
  <si>
    <t>Incorporar los resultados del monitoreo al Plan de Manejo. (CMC)</t>
  </si>
  <si>
    <t>Resumen de los resultados del monitoreo a disposición del público. (CMC)</t>
  </si>
  <si>
    <t>Respetar las leyes nacionales y locales y los requisitos administrativos. (CC)</t>
  </si>
  <si>
    <t>Pagar tasas, derechos, impuestos y otros gastos. (CC)</t>
  </si>
  <si>
    <t>Respetar las disposiciones de todos los acuerdos internacionales vinculantes (países firmantes). (CC)</t>
  </si>
  <si>
    <t>Los conflictos entre las leyes, los reglamentos y los P &amp; C del FSC se evaluarán caso por caso. (CC)</t>
  </si>
  <si>
    <t>Demostrar un compromiso a largo plazo de adhesión a los P y C del FSC. (CC)</t>
  </si>
  <si>
    <t>Demostrar los derechos de uso de los bosques a largo plazo. (CC)</t>
  </si>
  <si>
    <t>Las comunidades locales mantienen el control, a menos que deleguen el control con el CLPI a otros organismos. (CC)</t>
  </si>
  <si>
    <t>Mecanismos adecuados para resolver las controversias sobre las reclamaciones de tenencia y derecho de uso. (CC)</t>
  </si>
  <si>
    <t>Los Pueblos Indígenas controlan el manejo forestal, a menos que deleguen el control con el CLPI a otros organismos. (CC)</t>
  </si>
  <si>
    <t>No amenazar o disminuir los recursos o derechos de tenencia de los Pueblos Indígenas. (CC)</t>
  </si>
  <si>
    <t>Derechos de los trabajadores (Convenios 87 y 98 de la OIT). (CC)</t>
  </si>
  <si>
    <t>Evaluación de Impacto Ambiental. (CC)</t>
  </si>
  <si>
    <t xml:space="preserve">Los productos químicos, envases, desperdicios inorgánicos líquidos y sólidos, incluyendo combustibles y lubricantes, deberán ser desechados de una manera ambientalmente apropiada fuera del lugar de trabajo. </t>
  </si>
  <si>
    <t>Cambios en la planificación de los Criterios de Riesgo Bajo</t>
  </si>
  <si>
    <t>Consulta sobre los atributos de conservación identificados. (CIC)</t>
  </si>
  <si>
    <t>Mantenimiento y/o mejora de los atributos de conservación aplicables. (CIC)</t>
  </si>
  <si>
    <t>Monitoreo anual de los atributos de conservación aplicables. (CIC)</t>
  </si>
  <si>
    <r>
      <rPr>
        <b/>
        <sz val="11"/>
        <color theme="1"/>
        <rFont val="Greycliff CF"/>
        <family val="3"/>
      </rPr>
      <t>Principio #1: Cumplimiento de las leyes y los principios del FSC</t>
    </r>
    <r>
      <rPr>
        <sz val="11"/>
        <color theme="1"/>
        <rFont val="Greycliff CF"/>
        <family val="3"/>
      </rPr>
      <t xml:space="preserve">
El manejo forestal deberá respetar todas las leyes aplicables en el país , los tratados
y acuerdos internacionales de los que el país es signatario, y deberá cumplir todos
los Principios y Criterios del FSC.</t>
    </r>
  </si>
  <si>
    <r>
      <rPr>
        <b/>
        <sz val="11"/>
        <color theme="1"/>
        <rFont val="Greycliff CF"/>
        <family val="3"/>
      </rPr>
      <t>Principio #2: Derechos y responsabilidades de tenencia y uso</t>
    </r>
    <r>
      <rPr>
        <sz val="11"/>
        <color theme="1"/>
        <rFont val="Greycliff CF"/>
        <family val="3"/>
      </rPr>
      <t xml:space="preserve">
La tenencia y los derechos de uso a largo plazo sobre la tierra y los recursos
forestales, deberán estar claramente definidos, documentados y legalmente
establecidos.</t>
    </r>
  </si>
  <si>
    <r>
      <rPr>
        <b/>
        <sz val="11"/>
        <color theme="1"/>
        <rFont val="Greycliff CF"/>
        <family val="3"/>
      </rPr>
      <t>Principio #3: Derechos de los pueblos indígenas</t>
    </r>
    <r>
      <rPr>
        <sz val="11"/>
        <color theme="1"/>
        <rFont val="Greycliff CF"/>
        <family val="3"/>
      </rPr>
      <t xml:space="preserve">
Los derechos legales y consuetudinarios de los pueblos indígenas para poseer, usar
y manejar sus tierras, territorios y recursos deberán ser reconocidos y respetados.</t>
    </r>
  </si>
  <si>
    <r>
      <rPr>
        <b/>
        <sz val="11"/>
        <color theme="1"/>
        <rFont val="Greycliff CF"/>
        <family val="3"/>
      </rPr>
      <t>Principio #4: Relaciones comunales y derechos de los trabajadores</t>
    </r>
    <r>
      <rPr>
        <sz val="11"/>
        <color theme="1"/>
        <rFont val="Greycliff CF"/>
        <family val="3"/>
      </rPr>
      <t xml:space="preserve">
El manejo forestal deberá mantener o elevar el bienestar social y económico a largo
plazo de los trabajadores forestales y de las comunidades locales.</t>
    </r>
  </si>
  <si>
    <r>
      <rPr>
        <b/>
        <sz val="11"/>
        <color theme="1"/>
        <rFont val="Greycliff CF"/>
        <family val="3"/>
      </rPr>
      <t>Principio #5: Beneficios del bosque</t>
    </r>
    <r>
      <rPr>
        <sz val="11"/>
        <color theme="1"/>
        <rFont val="Greycliff CF"/>
        <family val="3"/>
      </rPr>
      <t xml:space="preserve">
El manejo forestal deberá promover el uso eficiente de los múltiples productos y
servicios del bosque para asegurar su viabilidad económica y una amplia gama de
beneficios ambientales y sociales.</t>
    </r>
  </si>
  <si>
    <r>
      <rPr>
        <b/>
        <sz val="11"/>
        <color theme="1"/>
        <rFont val="Greycliff CF"/>
        <family val="3"/>
      </rPr>
      <t>Principio #6: Impacto ambiental</t>
    </r>
    <r>
      <rPr>
        <sz val="11"/>
        <color theme="1"/>
        <rFont val="Greycliff CF"/>
        <family val="3"/>
      </rPr>
      <t xml:space="preserve">
El manejo forestal deberá conservar la diversidad biológica y sus valores asociados,
los recursos hídricos, los suelos, y los ecosistemas frágiles y únicos, así como los
paisajes, preservando, de este modo,. las funciones ecológicas y la integridad del
bosque.</t>
    </r>
  </si>
  <si>
    <r>
      <rPr>
        <b/>
        <sz val="11"/>
        <color theme="1"/>
        <rFont val="Greycliff CF"/>
        <family val="3"/>
      </rPr>
      <t>Principio #7: Plan de manejo</t>
    </r>
    <r>
      <rPr>
        <sz val="11"/>
        <color theme="1"/>
        <rFont val="Greycliff CF"/>
        <family val="3"/>
      </rPr>
      <t xml:space="preserve">
Se deberá escribir, implementar y mantener actualizado un plan de manejo -de
acuerdo a la escala y a la intensidad de las operaciones propuestas. En él deberán
quedar claramente establecidos los objetivos del manejo, y los medios para lograr
estos objetivos.</t>
    </r>
  </si>
  <si>
    <r>
      <rPr>
        <b/>
        <sz val="11"/>
        <color theme="1"/>
        <rFont val="Greycliff CF"/>
        <family val="3"/>
      </rPr>
      <t>Principio #8: Monitoreo y evaluación</t>
    </r>
    <r>
      <rPr>
        <sz val="11"/>
        <color theme="1"/>
        <rFont val="Greycliff CF"/>
        <family val="3"/>
      </rPr>
      <t xml:space="preserve">
Deberá realizarse un proceso de monitoreo - de acuerdo a la escala y a la intensidad
del manejo forestal - para evaluar la condición del bosque, el rendimiento de los
productos forestales, la Cadena de Custodia, las actividades de manejo y sus
impactos sociales y ambientales.</t>
    </r>
  </si>
  <si>
    <r>
      <rPr>
        <b/>
        <sz val="11"/>
        <color theme="1"/>
        <rFont val="Greycliff CF"/>
        <family val="3"/>
      </rPr>
      <t>Principio #9: Mantenimiento de bosques con alto valor de conservación</t>
    </r>
    <r>
      <rPr>
        <sz val="11"/>
        <color theme="1"/>
        <rFont val="Greycliff CF"/>
        <family val="3"/>
      </rPr>
      <t xml:space="preserve">
Las actividades de manejo en Bosques con Alto Valor de Conservación deberán
mantener o incrementar los atributos que definen a dichos bosques. Las decisiones
referentes a los bosques con alto valor de conservación deberán tomarse siempre
dentro del contexto de un enfoque precautorio.</t>
    </r>
  </si>
  <si>
    <r>
      <rPr>
        <b/>
        <sz val="11"/>
        <color theme="1"/>
        <rFont val="Greycliff CF"/>
        <family val="3"/>
      </rPr>
      <t xml:space="preserve">Principio #10: Plantaciones    </t>
    </r>
    <r>
      <rPr>
        <sz val="11"/>
        <color theme="1"/>
        <rFont val="Greycliff CF"/>
        <family val="3"/>
      </rPr>
      <t xml:space="preserve">                                                   Las plantaciones deberán ser planeadas y manejadas de acuerdo con los Principios
y Criterios del 1 al 9 y con los Criterios del Principio 10. Si bien las plantaciones
pueden proporcionar una amplia gama de beneficios sociales y económicos y
pueden contribuir a la satisfacción de las necesidades de productos forestales del
mundo, éstas deberán complementar el manejo de, reducir la presión sobre y
promover la restauración y conservación de los bosques naturales.</t>
    </r>
  </si>
  <si>
    <t>Principios &amp; Criterios FSC Versión 4-0</t>
  </si>
  <si>
    <t>Criterios de Riesgo Bajo (CRB)</t>
  </si>
  <si>
    <t>Guía para el usuario</t>
  </si>
  <si>
    <t>Plan de Acción</t>
  </si>
  <si>
    <t>El Plan de Acción es un requisito obligatorio para que la Organización obtenga la certificación FSC de manejo forestal aplicando el Procedimiento de Mejora Continua (PMC). También es obligatorio presentar el Plan de Acción a la Entidad Certificadora (EC) en el presente formato (archivo de Excel).</t>
  </si>
  <si>
    <t>El Plan de Acción se compone de 5 pasos; para cada paso encontrará una hoja en este archivo de Excel.</t>
  </si>
  <si>
    <r>
      <rPr>
        <b/>
        <sz val="11"/>
        <color theme="1"/>
        <rFont val="Greycliff CF"/>
        <family val="3"/>
      </rPr>
      <t>Hoja 4: Cambios en planificación de Criterios de Riesgo Bajo (CRB)</t>
    </r>
    <r>
      <rPr>
        <sz val="11"/>
        <color theme="1"/>
        <rFont val="Greycliff CF"/>
        <family val="3"/>
      </rPr>
      <t xml:space="preserve">
Si por alguna razón la planificación de las actividades que perturban el sitio va a cambiar, el nuevo plan debe ingresarse en la tabla de esta hoja y enviarse lo antes posible a la EC para su aprobación.</t>
    </r>
  </si>
  <si>
    <r>
      <rPr>
        <b/>
        <sz val="11"/>
        <color theme="1"/>
        <rFont val="Greycliff CF"/>
        <family val="3"/>
      </rPr>
      <t>Nota:</t>
    </r>
    <r>
      <rPr>
        <sz val="11"/>
        <color theme="1"/>
        <rFont val="Greycliff CF"/>
        <family val="3"/>
      </rPr>
      <t xml:space="preserve">
Si por algún motivo la Organización considera que un Criterio de Mejora Continua no es aplicable, puede optar por no seleccionarlo en esta tabla. La no-aplicabilidad de los criterios puede ser propuesta por la Organización, pero debe ser aprobada por la EC.</t>
    </r>
  </si>
  <si>
    <r>
      <rPr>
        <b/>
        <sz val="11"/>
        <color theme="1"/>
        <rFont val="Greycliff CF"/>
        <family val="3"/>
      </rPr>
      <t>Función "borrar":</t>
    </r>
    <r>
      <rPr>
        <sz val="11"/>
        <color theme="1"/>
        <rFont val="Greycliff CF"/>
        <family val="3"/>
      </rPr>
      <t xml:space="preserve">
Para blanquear respuestas, debe seleccionar solamente la celda o columna que contiene las respuestas y presionar el botón "suprimir" de su teclado. De esta manera, el sistema se reiniciará y podrá volver a empezar a responder. Tenga precaución de no borrar preguntas, títulos o nombres de los campos de las tablas.</t>
    </r>
  </si>
  <si>
    <r>
      <rPr>
        <b/>
        <sz val="11"/>
        <color theme="1"/>
        <rFont val="Greycliff CF"/>
        <family val="3"/>
      </rPr>
      <t>Hoja 3: Plan Criterios Centrales</t>
    </r>
    <r>
      <rPr>
        <sz val="11"/>
        <color theme="1"/>
        <rFont val="Greycliff CF"/>
        <family val="3"/>
      </rPr>
      <t xml:space="preserve">
</t>
    </r>
    <r>
      <rPr>
        <sz val="11"/>
        <rFont val="Greycliff CF"/>
        <family val="3"/>
      </rPr>
      <t xml:space="preserve">De acuerdo con el Procedimiento de Mejora Continua (Sección 3.3.), el cumplimiento de todos los Criterios Centrales debe demostrarse en la evaluación principal, si se espera que la unidad de manejo esté activa durante cualquiera de los tres (3) primeros años del Ciclo del Plan de Acción. Esto significa que, en caso de que su unidad de gestión vaya a estar activa, en uno de los tres primeros años del Ciclo del Plan de Acción, deberá marcar todos los Criterios Centrales como aplicables en esta ficha. En caso de que su unidad de manejo estará inactiva durante los tres primeros años, no tendrá que demostrar el cumplimiento de los criterios de bajo riesgo durante la evaluación principal, es decir, no tendrá que marcarlos como aplicables en esta hoja. Los criterios de bajo riesgo están marcados en azul. </t>
    </r>
  </si>
  <si>
    <r>
      <rPr>
        <b/>
        <sz val="11"/>
        <color theme="1"/>
        <rFont val="Greycliff CF"/>
        <family val="3"/>
      </rPr>
      <t>Nota:</t>
    </r>
    <r>
      <rPr>
        <sz val="11"/>
        <color theme="1"/>
        <rFont val="Greycliff CF"/>
        <family val="3"/>
      </rPr>
      <t xml:space="preserve">
</t>
    </r>
    <r>
      <rPr>
        <sz val="11"/>
        <rFont val="Greycliff CF"/>
        <family val="3"/>
      </rPr>
      <t>Si la Organización considera que por alguna otra razón un Criterio Central no es aplicable, también puede decidir no seleccionarlo en esta tabla. La no-aplicabilidad de los criterios puede ser propuesta por la Organización, pero debe ser aprobada por la EC.</t>
    </r>
  </si>
  <si>
    <r>
      <rPr>
        <b/>
        <sz val="11"/>
        <color theme="1"/>
        <rFont val="Greycliff CF"/>
        <family val="3"/>
      </rPr>
      <t>Nota:</t>
    </r>
    <r>
      <rPr>
        <sz val="11"/>
        <color theme="1"/>
        <rFont val="Greycliff CF"/>
        <family val="3"/>
      </rPr>
      <t xml:space="preserve">
Si bien no siempre es seguro que las actividades se llevarán a cabo según lo planificado, las actividades quealteran el sitio deben planificarse de la mejor manera posible. En el caso de que las actividades se lleven a cabo en momentos diferentes a los planificados, el plan puede ser corregido y deberá ser enviado a la EC para su aprobación.</t>
    </r>
  </si>
  <si>
    <r>
      <rPr>
        <b/>
        <sz val="11"/>
        <color theme="1"/>
        <rFont val="Greycliff CF"/>
        <family val="3"/>
      </rPr>
      <t>Hoja 5: Plan de Criterios de Mejora Continua</t>
    </r>
    <r>
      <rPr>
        <sz val="11"/>
        <color theme="1"/>
        <rFont val="Greycliff CF"/>
        <family val="3"/>
      </rPr>
      <t xml:space="preserve">
En la tabla de esta hoja se deben planificar los Criterios de Mejora Continua (CMC) de acuerdo con las reglas establecidas en el Procedimiento de Mejora Continua (apartado 3.3).
Recuerde que la mitad (50%) de los Criterios de Mejora Continua se deben cumplir durante los años 1, 2 y 3 del Ciclo del Plan de Acción y antes de la evaluación de vigilancia en el año 3. El 50% restante se debe programar para los años 4 y 5, antes de la reevaluación. La conformidad con los Criteriosde riesgo bajo debe demostrarse antes de realizar actividades que alteran el sitio. En caso de unidades de manejo inactivas no debe demostrarse conformidad con estos criterios.</t>
    </r>
  </si>
  <si>
    <r>
      <rPr>
        <b/>
        <sz val="11"/>
        <color theme="1"/>
        <rFont val="Greycliff CF"/>
        <family val="3"/>
      </rPr>
      <t>Hoja 1: Identificar actividades que alteran el sitio</t>
    </r>
    <r>
      <rPr>
        <sz val="11"/>
        <color theme="1"/>
        <rFont val="Greycliff CF"/>
        <family val="3"/>
      </rPr>
      <t xml:space="preserve">
Complete la tabla (columna C) con las actividades que se llevarán a cabo en su(s) Unidad(es) de Manejo durante el Ciclo del Plan de Acción (5 años) que cumplan con la definición de FSC para actividades que alteran el sitio.
Puede agregar observaciones en la columna E.</t>
    </r>
  </si>
  <si>
    <t>Identificar actividades que alteran el sitio</t>
  </si>
  <si>
    <t>Actividades que alteran el sitio</t>
  </si>
  <si>
    <r>
      <rPr>
        <b/>
        <sz val="11"/>
        <color theme="1"/>
        <rFont val="Greycliff CF"/>
        <family val="3"/>
      </rPr>
      <t>Hoja 2: Planifique las actividades que alteran el sitio</t>
    </r>
    <r>
      <rPr>
        <sz val="11"/>
        <color theme="1"/>
        <rFont val="Greycliff CF"/>
        <family val="3"/>
      </rPr>
      <t xml:space="preserve">
En esta tabla, establezca el plan para las actividades que alteran el sitio que llevará a cabo durante el Ciclo del Plan de Acción (5 años).
Las actividades que alteran el sitio, introducidas en la hoja anterior, aparecen en la pestaña en la parte inferior derecha de cada celda. Allí puede seleccionar las actividades que planea ejecutar por trimestre y año.
Puede agregar tantas filas (trimestres) como necesite jalando para abajo desde la última celda de la columna E. Hay un triangulito verde que debe seleccionar y de ahí puede mover hacia abajo para crear más filas.
Puede nombrar las celdas de trimestre (trimestre 1-4) en la parte inferior derecha de las celdas de trimestres.
Por ejemplo: si se planea llevar a cabo cuatro actividades diferentes que alteran el sitio en el trimestre 1 del año 2, puede agregar 4 filas y nombrarlas todas como "Trimestre II" y agregar la información en la columna del Año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</si>
</sst>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Greycliff CF"/>
      <family val="3"/>
    </font>
    <font>
      <b/>
      <sz val="11"/>
      <color theme="1"/>
      <name val="Greycliff CF"/>
      <family val="3"/>
    </font>
    <font>
      <sz val="11"/>
      <color theme="1"/>
      <name val="Aptos Narrow"/>
      <family val="2"/>
      <scheme val="minor"/>
    </font>
    <font>
      <b/>
      <sz val="11"/>
      <color theme="0"/>
      <name val="Arial"/>
      <family val="2"/>
    </font>
    <font>
      <b/>
      <sz val="18"/>
      <color theme="0"/>
      <name val="Greycliff CF"/>
      <family val="3"/>
    </font>
    <font>
      <sz val="12"/>
      <color theme="1"/>
      <name val="Greycliff CF"/>
      <family val="3"/>
    </font>
    <font>
      <sz val="11"/>
      <name val="Greycliff CF"/>
      <family val="3"/>
    </font>
    <font>
      <sz val="11"/>
      <color theme="3" tint="-0.249977111117893"/>
      <name val="Greycliff CF"/>
      <family val="3"/>
    </font>
    <font>
      <b/>
      <sz val="11"/>
      <name val="Greycliff CF"/>
      <family val="3"/>
    </font>
    <font>
      <b/>
      <sz val="14"/>
      <color rgb="FF285C4D"/>
      <name val="Greycliff CF"/>
      <family val="3"/>
    </font>
    <font>
      <b/>
      <sz val="12"/>
      <color theme="1"/>
      <name val="Greycliff CF"/>
      <family val="3"/>
    </font>
    <font>
      <b/>
      <sz val="18"/>
      <color rgb="FFF1F8E8"/>
      <name val="Greycliff CF"/>
      <family val="3"/>
    </font>
    <font>
      <sz val="18"/>
      <color theme="1"/>
      <name val="Greycliff CF"/>
      <family val="3"/>
    </font>
    <font>
      <b/>
      <sz val="12"/>
      <color theme="0"/>
      <name val="Greycliff CF"/>
      <family val="3"/>
    </font>
    <font>
      <sz val="11"/>
      <color rgb="FF285C4D"/>
      <name val="Greycliff CF"/>
      <family val="3"/>
    </font>
    <font>
      <sz val="11"/>
      <color rgb="FFD0D1DB"/>
      <name val="Greycliff CF"/>
      <family val="3"/>
    </font>
    <font>
      <b/>
      <sz val="14"/>
      <color theme="1"/>
      <name val="Greycliff CF"/>
      <family val="3"/>
    </font>
    <font>
      <sz val="11"/>
      <color rgb="FFFF0000"/>
      <name val="Greycliff CF"/>
      <family val="3"/>
    </font>
  </fonts>
  <fills count="10">
    <fill>
      <patternFill patternType="none"/>
    </fill>
    <fill>
      <patternFill patternType="gray125"/>
    </fill>
    <fill>
      <patternFill patternType="solid">
        <fgColor theme="0"/>
        <bgColor indexed="64"/>
      </patternFill>
    </fill>
    <fill>
      <patternFill patternType="solid">
        <fgColor rgb="FF78BE20"/>
        <bgColor indexed="64"/>
      </patternFill>
    </fill>
    <fill>
      <patternFill patternType="solid">
        <fgColor rgb="FF285C4D"/>
        <bgColor indexed="64"/>
      </patternFill>
    </fill>
    <fill>
      <patternFill patternType="solid">
        <fgColor rgb="FFF1F8E8"/>
        <bgColor indexed="64"/>
      </patternFill>
    </fill>
    <fill>
      <patternFill patternType="solid">
        <fgColor rgb="FFD0D1DB"/>
        <bgColor indexed="64"/>
      </patternFill>
    </fill>
    <fill>
      <patternFill patternType="solid">
        <fgColor rgb="FF8ABADD"/>
        <bgColor indexed="64"/>
      </patternFill>
    </fill>
    <fill>
      <patternFill patternType="solid">
        <fgColor rgb="FFD4BE97"/>
        <bgColor indexed="64"/>
      </patternFill>
    </fill>
    <fill>
      <patternFill patternType="solid">
        <fgColor rgb="FFEBD99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rgb="FF003566"/>
      </top>
      <bottom style="thin">
        <color rgb="FF003566"/>
      </bottom>
      <diagonal/>
    </border>
    <border>
      <left/>
      <right/>
      <top style="thin">
        <color rgb="FF003566"/>
      </top>
      <bottom style="medium">
        <color indexed="64"/>
      </bottom>
      <diagonal/>
    </border>
    <border>
      <left style="medium">
        <color indexed="64"/>
      </left>
      <right style="medium">
        <color indexed="64"/>
      </right>
      <top style="thin">
        <color rgb="FF003566"/>
      </top>
      <bottom style="thin">
        <color rgb="FF003566"/>
      </bottom>
      <diagonal/>
    </border>
    <border>
      <left style="medium">
        <color indexed="64"/>
      </left>
      <right style="medium">
        <color indexed="64"/>
      </right>
      <top style="thin">
        <color rgb="FF003566"/>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3566"/>
      </top>
      <bottom/>
      <diagonal/>
    </border>
    <border>
      <left/>
      <right/>
      <top style="thin">
        <color rgb="FF003566"/>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rgb="FF78BE20"/>
      </left>
      <right style="thin">
        <color rgb="FF78BE20"/>
      </right>
      <top style="thin">
        <color rgb="FF78BE20"/>
      </top>
      <bottom style="thin">
        <color rgb="FF78BE20"/>
      </bottom>
      <diagonal/>
    </border>
  </borders>
  <cellStyleXfs count="2">
    <xf numFmtId="0" fontId="0" fillId="0" borderId="0"/>
    <xf numFmtId="9" fontId="3" fillId="0" borderId="0" applyFont="0" applyFill="0" applyBorder="0" applyAlignment="0" applyProtection="0"/>
  </cellStyleXfs>
  <cellXfs count="101">
    <xf numFmtId="0" fontId="0" fillId="0" borderId="0" xfId="0"/>
    <xf numFmtId="0" fontId="1"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6" borderId="0" xfId="0" applyFont="1" applyFill="1" applyAlignment="1">
      <alignment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1" fillId="0" borderId="20" xfId="0" applyFont="1" applyBorder="1" applyAlignment="1">
      <alignment vertical="center" wrapText="1"/>
    </xf>
    <xf numFmtId="0" fontId="1" fillId="0" borderId="20" xfId="0" applyFont="1" applyBorder="1" applyAlignment="1">
      <alignment horizontal="left" vertical="center" wrapText="1"/>
    </xf>
    <xf numFmtId="0" fontId="1" fillId="0" borderId="21" xfId="0" applyFont="1" applyBorder="1" applyAlignment="1">
      <alignment vertical="center" wrapText="1"/>
    </xf>
    <xf numFmtId="0" fontId="1" fillId="0" borderId="22" xfId="0" applyFont="1" applyBorder="1" applyAlignment="1">
      <alignment horizontal="center" vertical="center"/>
    </xf>
    <xf numFmtId="0" fontId="7" fillId="0" borderId="22" xfId="0" applyFont="1" applyBorder="1" applyAlignment="1">
      <alignment horizontal="center" vertical="center"/>
    </xf>
    <xf numFmtId="0" fontId="1" fillId="0" borderId="23" xfId="0" applyFont="1" applyBorder="1" applyAlignment="1">
      <alignment horizontal="center" vertical="center"/>
    </xf>
    <xf numFmtId="0" fontId="10" fillId="5" borderId="1" xfId="0" applyFont="1" applyFill="1" applyBorder="1" applyAlignment="1">
      <alignment vertical="center"/>
    </xf>
    <xf numFmtId="0" fontId="13" fillId="6" borderId="0" xfId="0" applyFont="1" applyFill="1" applyAlignment="1">
      <alignmen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 xfId="0" applyFont="1" applyFill="1" applyBorder="1" applyAlignment="1">
      <alignment horizontal="center" vertical="center"/>
    </xf>
    <xf numFmtId="0" fontId="6" fillId="2" borderId="0" xfId="0" applyFont="1" applyFill="1" applyAlignment="1">
      <alignment vertical="center"/>
    </xf>
    <xf numFmtId="0" fontId="6" fillId="6" borderId="0" xfId="0" applyFont="1" applyFill="1" applyAlignment="1">
      <alignment vertical="center"/>
    </xf>
    <xf numFmtId="0" fontId="14" fillId="3" borderId="1" xfId="0" applyFont="1" applyFill="1" applyBorder="1" applyAlignment="1">
      <alignment horizontal="center" vertical="center"/>
    </xf>
    <xf numFmtId="0" fontId="16" fillId="6" borderId="0" xfId="0" applyFont="1" applyFill="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6" fillId="6" borderId="0" xfId="0" applyFont="1" applyFill="1" applyAlignment="1">
      <alignment vertical="center"/>
    </xf>
    <xf numFmtId="0" fontId="2" fillId="7" borderId="1" xfId="0" applyFont="1" applyFill="1" applyBorder="1" applyAlignment="1">
      <alignment horizontal="center" vertical="center"/>
    </xf>
    <xf numFmtId="0" fontId="9" fillId="2" borderId="0" xfId="0" applyFont="1" applyFill="1" applyAlignment="1">
      <alignment horizontal="left" vertical="center"/>
    </xf>
    <xf numFmtId="9" fontId="1" fillId="2" borderId="0" xfId="0" applyNumberFormat="1" applyFont="1" applyFill="1" applyAlignment="1">
      <alignment horizontal="left" indent="1"/>
    </xf>
    <xf numFmtId="0" fontId="1" fillId="2" borderId="0" xfId="0" applyFont="1" applyFill="1"/>
    <xf numFmtId="0" fontId="2" fillId="9" borderId="12" xfId="0" applyFont="1" applyFill="1" applyBorder="1" applyAlignment="1">
      <alignment horizontal="left" vertical="center"/>
    </xf>
    <xf numFmtId="0" fontId="1" fillId="9" borderId="24" xfId="0" applyFont="1" applyFill="1" applyBorder="1" applyAlignment="1">
      <alignment horizontal="left" vertical="center"/>
    </xf>
    <xf numFmtId="0" fontId="7" fillId="8" borderId="29" xfId="0" applyFont="1" applyFill="1" applyBorder="1" applyAlignment="1">
      <alignment horizontal="center" vertical="center"/>
    </xf>
    <xf numFmtId="0" fontId="7" fillId="8" borderId="30" xfId="0" applyFont="1" applyFill="1" applyBorder="1" applyAlignment="1">
      <alignment horizontal="center" vertical="center"/>
    </xf>
    <xf numFmtId="9" fontId="7" fillId="8" borderId="19" xfId="1" applyFont="1" applyFill="1" applyBorder="1" applyAlignment="1">
      <alignment horizontal="center" vertical="center"/>
    </xf>
    <xf numFmtId="9" fontId="7" fillId="9" borderId="19" xfId="1" applyFont="1" applyFill="1" applyBorder="1" applyAlignment="1">
      <alignment horizontal="center" vertical="center"/>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0" borderId="31" xfId="0" applyFont="1" applyBorder="1" applyAlignment="1">
      <alignment horizontal="center" vertical="center" wrapText="1"/>
    </xf>
    <xf numFmtId="0" fontId="1" fillId="0" borderId="32" xfId="0" applyFont="1" applyBorder="1" applyAlignment="1">
      <alignment horizontal="left" vertical="center" wrapText="1"/>
    </xf>
    <xf numFmtId="0" fontId="1" fillId="2" borderId="31" xfId="0" applyFont="1" applyFill="1" applyBorder="1" applyAlignment="1">
      <alignment horizontal="center" vertical="center" wrapText="1"/>
    </xf>
    <xf numFmtId="0" fontId="1" fillId="0" borderId="32" xfId="0" applyFont="1" applyBorder="1" applyAlignment="1">
      <alignment vertical="center" wrapText="1"/>
    </xf>
    <xf numFmtId="0" fontId="7" fillId="0" borderId="31" xfId="0" applyFont="1" applyBorder="1" applyAlignment="1">
      <alignment horizontal="center" vertical="center"/>
    </xf>
    <xf numFmtId="0" fontId="8" fillId="2" borderId="31" xfId="0" applyFont="1" applyFill="1" applyBorder="1" applyAlignment="1">
      <alignment horizontal="center" vertical="center" wrapText="1"/>
    </xf>
    <xf numFmtId="0" fontId="7" fillId="0" borderId="31" xfId="0" applyFont="1" applyBorder="1" applyAlignment="1">
      <alignment horizontal="center" vertical="center" wrapText="1"/>
    </xf>
    <xf numFmtId="0" fontId="1" fillId="2" borderId="1" xfId="0" applyFont="1" applyFill="1" applyBorder="1" applyAlignment="1">
      <alignment vertical="center" wrapText="1"/>
    </xf>
    <xf numFmtId="0" fontId="1" fillId="0" borderId="34" xfId="0" applyFont="1" applyBorder="1" applyAlignment="1">
      <alignment horizontal="center" vertical="center"/>
    </xf>
    <xf numFmtId="0" fontId="1" fillId="0" borderId="35" xfId="0" applyFont="1" applyBorder="1" applyAlignment="1">
      <alignment vertical="center" wrapText="1"/>
    </xf>
    <xf numFmtId="0" fontId="1" fillId="2" borderId="1" xfId="0" applyFont="1" applyFill="1" applyBorder="1" applyAlignment="1" applyProtection="1">
      <alignment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7"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3"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33" xfId="0" applyFont="1" applyFill="1" applyBorder="1" applyAlignment="1" applyProtection="1">
      <alignment vertical="center"/>
      <protection locked="0"/>
    </xf>
    <xf numFmtId="0" fontId="1" fillId="2" borderId="25" xfId="0" applyFont="1" applyFill="1" applyBorder="1" applyAlignment="1" applyProtection="1">
      <alignment vertical="center"/>
      <protection locked="0"/>
    </xf>
    <xf numFmtId="0" fontId="1" fillId="2" borderId="26" xfId="0" applyFont="1" applyFill="1" applyBorder="1" applyAlignment="1" applyProtection="1">
      <alignment vertical="center"/>
      <protection locked="0"/>
    </xf>
    <xf numFmtId="0" fontId="1" fillId="2" borderId="36" xfId="0" applyFont="1" applyFill="1" applyBorder="1" applyAlignment="1" applyProtection="1">
      <alignment vertical="center"/>
      <protection locked="0"/>
    </xf>
    <xf numFmtId="0" fontId="1" fillId="7" borderId="1" xfId="0" applyFont="1" applyFill="1" applyBorder="1" applyAlignment="1">
      <alignment vertical="center" wrapText="1"/>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16" fontId="1" fillId="0" borderId="23" xfId="0" applyNumberFormat="1" applyFont="1" applyBorder="1" applyAlignment="1">
      <alignment horizontal="center" vertical="center"/>
    </xf>
    <xf numFmtId="0" fontId="1" fillId="7" borderId="1" xfId="0" applyFont="1" applyFill="1" applyBorder="1" applyAlignment="1" applyProtection="1">
      <alignment horizontal="center" vertical="center"/>
      <protection locked="0"/>
    </xf>
    <xf numFmtId="0" fontId="12" fillId="4" borderId="0" xfId="0" applyFont="1" applyFill="1" applyAlignment="1">
      <alignment horizontal="center" vertical="center"/>
    </xf>
    <xf numFmtId="0" fontId="2" fillId="8" borderId="27" xfId="0" applyFont="1" applyFill="1" applyBorder="1" applyAlignment="1">
      <alignment horizontal="left" vertical="center"/>
    </xf>
    <xf numFmtId="0" fontId="2" fillId="8" borderId="28" xfId="0" applyFont="1" applyFill="1" applyBorder="1" applyAlignment="1">
      <alignment horizontal="left" vertical="center"/>
    </xf>
    <xf numFmtId="0" fontId="2" fillId="8" borderId="11" xfId="0" applyFont="1" applyFill="1" applyBorder="1" applyAlignment="1">
      <alignment horizontal="left" vertical="center"/>
    </xf>
    <xf numFmtId="0" fontId="2" fillId="8" borderId="0" xfId="0" applyFont="1" applyFill="1" applyAlignment="1">
      <alignment horizontal="left" vertical="center"/>
    </xf>
    <xf numFmtId="0" fontId="2" fillId="8" borderId="12" xfId="0" applyFont="1" applyFill="1" applyBorder="1" applyAlignment="1">
      <alignment horizontal="left" vertical="center"/>
    </xf>
    <xf numFmtId="0" fontId="2" fillId="8" borderId="24"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14"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17" fillId="5" borderId="3"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 fillId="2" borderId="0" xfId="0" applyFont="1" applyFill="1" applyAlignment="1">
      <alignment horizontal="left" vertical="center"/>
    </xf>
    <xf numFmtId="0" fontId="1" fillId="5" borderId="38" xfId="0" applyFont="1" applyFill="1" applyBorder="1" applyAlignment="1">
      <alignment vertical="center" wrapText="1"/>
    </xf>
    <xf numFmtId="0" fontId="1" fillId="6" borderId="0" xfId="0" applyFont="1" applyFill="1" applyAlignment="1">
      <alignment horizontal="left" vertical="center"/>
    </xf>
    <xf numFmtId="0" fontId="1" fillId="6" borderId="38" xfId="0" applyFont="1" applyFill="1" applyBorder="1" applyAlignment="1">
      <alignment vertical="center" wrapText="1"/>
    </xf>
    <xf numFmtId="0" fontId="1" fillId="7" borderId="38" xfId="0" applyFont="1" applyFill="1" applyBorder="1" applyAlignment="1">
      <alignment vertical="center" wrapText="1"/>
    </xf>
    <xf numFmtId="0" fontId="1" fillId="8" borderId="38" xfId="0" applyFont="1" applyFill="1" applyBorder="1" applyAlignment="1">
      <alignment vertical="center" wrapText="1"/>
    </xf>
    <xf numFmtId="0" fontId="1" fillId="9" borderId="38" xfId="0" applyFont="1" applyFill="1" applyBorder="1" applyAlignment="1">
      <alignment vertical="center" wrapText="1"/>
    </xf>
    <xf numFmtId="0" fontId="1" fillId="3" borderId="38" xfId="0" applyFont="1" applyFill="1" applyBorder="1" applyAlignment="1">
      <alignment vertical="center" wrapText="1"/>
    </xf>
    <xf numFmtId="0" fontId="18" fillId="6" borderId="0" xfId="0" applyFont="1" applyFill="1" applyAlignment="1">
      <alignment vertical="center"/>
    </xf>
  </cellXfs>
  <cellStyles count="2">
    <cellStyle name="Normal" xfId="0" builtinId="0"/>
    <cellStyle name="Percent" xfId="1" builtinId="5"/>
  </cellStyles>
  <dxfs count="33">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val="0"/>
        <i val="0"/>
        <strike val="0"/>
        <condense val="0"/>
        <extend val="0"/>
        <outline val="0"/>
        <shadow val="0"/>
        <u val="none"/>
        <vertAlign val="baseline"/>
        <sz val="11"/>
        <color rgb="FF285C4D"/>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D0D1DB"/>
      <color rgb="FF8ABADD"/>
      <color rgb="FFD4BE97"/>
      <color rgb="FFF1F8E8"/>
      <color rgb="FF78BE20"/>
      <color rgb="FFEBD99F"/>
      <color rgb="FF285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813048-ED2B-4CE6-AEA5-0BBA0BEC86B3}" name="Imp.Neg" displayName="Imp.Neg" ref="B3:E33" totalsRowShown="0" headerRowDxfId="32" dataDxfId="30" headerRowBorderDxfId="31" tableBorderDxfId="29" totalsRowBorderDxfId="28">
  <autoFilter ref="B3:E33" xr:uid="{25813048-ED2B-4CE6-AEA5-0BBA0BEC86B3}"/>
  <tableColumns count="4">
    <tableColumn id="1" xr3:uid="{3FFA4DB0-F091-4EEC-8839-F75FA8E74AF8}" name="Número" dataDxfId="27"/>
    <tableColumn id="2" xr3:uid="{0FE15C10-CE84-4395-969C-76911E431C67}" name="Actividades que alteran el sitio" dataDxfId="26"/>
    <tableColumn id="3" xr3:uid="{B3342E67-341C-41C4-99B1-7263F02611CA}" name="Acción planificada" dataDxfId="25"/>
    <tableColumn id="4" xr3:uid="{6348EF7D-D7C5-40B2-BDE6-03101EF58DF4}" name="Observaciones"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C9B7D3-66E1-4E3B-8E4B-B1A4E1C5634D}" name="Acciones" displayName="Acciones" ref="B6:G23" totalsRowShown="0" headerRowDxfId="23" headerRowBorderDxfId="22" tableBorderDxfId="21" totalsRowBorderDxfId="20">
  <autoFilter ref="B6:G23" xr:uid="{25813048-ED2B-4CE6-AEA5-0BBA0BEC86B3}"/>
  <tableColumns count="6">
    <tableColumn id="1" xr3:uid="{553840D0-A35F-4989-B917-7EB1953D6EE1}" name="Trimestre" dataDxfId="19"/>
    <tableColumn id="2" xr3:uid="{927A300C-634D-40FB-BD97-515082FAC6C5}" name="Año I" dataDxfId="18"/>
    <tableColumn id="3" xr3:uid="{CD45E3D7-CC8C-44BE-A793-174601FAE629}" name="Año II" dataDxfId="17"/>
    <tableColumn id="4" xr3:uid="{49CAC991-737D-482B-AC3C-C2B4076118E2}" name="Año III" dataDxfId="16"/>
    <tableColumn id="5" xr3:uid="{E3494649-E79D-40CE-A4FE-5A2750F47B4D}" name="Año IV" dataDxfId="15"/>
    <tableColumn id="6" xr3:uid="{790AE946-BA74-49CA-BF86-35B026B15CFC}" name="Año V"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82B206-4241-4050-ABF8-A3D04AE9B731}" name="CC" displayName="CC" ref="B3:F37" totalsRowShown="0" headerRowDxfId="13" headerRowBorderDxfId="12" tableBorderDxfId="11" totalsRowBorderDxfId="10">
  <autoFilter ref="B3:F37" xr:uid="{E082B206-4241-4050-ABF8-A3D04AE9B731}"/>
  <tableColumns count="5">
    <tableColumn id="1" xr3:uid="{6F5DFFDF-95B7-4A26-A321-9CE4039479C7}" name="Principio" dataDxfId="9"/>
    <tableColumn id="2" xr3:uid="{FE91AFAC-B83A-4D84-9B29-9ED3FE9E14B6}" name="Criterio" dataDxfId="8"/>
    <tableColumn id="5" xr3:uid="{DA394386-A65B-4753-A1B3-9C76CB82C916}" name="CRB" dataDxfId="7"/>
    <tableColumn id="3" xr3:uid="{DB76499C-8537-4F71-ADB5-AC06FA87C139}" name="Criterios Centrales" dataDxfId="6"/>
    <tableColumn id="4" xr3:uid="{28AD4CF6-8653-4892-86D3-F21CCA565A74}" name="Aplicabilidad" dataDxfId="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76611-4C97-4782-B261-4092991EBE66}">
  <sheetPr>
    <tabColor theme="1"/>
  </sheetPr>
  <dimension ref="A1:C25"/>
  <sheetViews>
    <sheetView zoomScale="80" zoomScaleNormal="80" workbookViewId="0">
      <pane xSplit="3" ySplit="2" topLeftCell="D3" activePane="bottomRight" state="frozen"/>
      <selection pane="topRight" activeCell="D1" sqref="D1"/>
      <selection pane="bottomLeft" activeCell="A3" sqref="A3"/>
      <selection pane="bottomRight" activeCell="B18" sqref="B18"/>
    </sheetView>
  </sheetViews>
  <sheetFormatPr defaultColWidth="11.54296875" defaultRowHeight="20" customHeight="1" x14ac:dyDescent="0.35"/>
  <cols>
    <col min="1" max="1" width="11.54296875" style="7"/>
    <col min="2" max="2" width="179.81640625" style="7" customWidth="1"/>
    <col min="3" max="3" width="11.54296875" style="7" customWidth="1"/>
    <col min="4" max="16384" width="11.54296875" style="7"/>
  </cols>
  <sheetData>
    <row r="1" spans="1:3" ht="25.25" customHeight="1" x14ac:dyDescent="0.35">
      <c r="A1" s="86" t="s">
        <v>222</v>
      </c>
      <c r="B1" s="87"/>
      <c r="C1" s="88"/>
    </row>
    <row r="2" spans="1:3" ht="20" customHeight="1" x14ac:dyDescent="0.35">
      <c r="A2" s="89" t="s">
        <v>223</v>
      </c>
      <c r="B2" s="90"/>
      <c r="C2" s="91"/>
    </row>
    <row r="3" spans="1:3" ht="10" customHeight="1" x14ac:dyDescent="0.35">
      <c r="A3" s="1"/>
      <c r="B3" s="1"/>
      <c r="C3" s="1"/>
    </row>
    <row r="4" spans="1:3" s="94" customFormat="1" ht="30" customHeight="1" x14ac:dyDescent="0.35">
      <c r="A4" s="92"/>
      <c r="B4" s="93" t="s">
        <v>224</v>
      </c>
      <c r="C4" s="1"/>
    </row>
    <row r="5" spans="1:3" ht="10" customHeight="1" x14ac:dyDescent="0.35">
      <c r="A5" s="1"/>
      <c r="B5" s="1"/>
      <c r="C5" s="1"/>
    </row>
    <row r="6" spans="1:3" ht="20" customHeight="1" x14ac:dyDescent="0.35">
      <c r="A6" s="1"/>
      <c r="B6" s="93" t="s">
        <v>225</v>
      </c>
      <c r="C6" s="1"/>
    </row>
    <row r="7" spans="1:3" ht="10" customHeight="1" x14ac:dyDescent="0.35">
      <c r="A7" s="1"/>
      <c r="B7" s="1"/>
      <c r="C7" s="1"/>
    </row>
    <row r="8" spans="1:3" ht="75" customHeight="1" x14ac:dyDescent="0.35">
      <c r="A8" s="1"/>
      <c r="B8" s="95" t="s">
        <v>233</v>
      </c>
      <c r="C8" s="1"/>
    </row>
    <row r="9" spans="1:3" ht="10" customHeight="1" x14ac:dyDescent="0.35">
      <c r="A9" s="1"/>
      <c r="B9" s="1"/>
      <c r="C9" s="1"/>
    </row>
    <row r="10" spans="1:3" ht="135" x14ac:dyDescent="0.35">
      <c r="A10" s="1"/>
      <c r="B10" s="96" t="s">
        <v>236</v>
      </c>
      <c r="C10" s="1"/>
    </row>
    <row r="11" spans="1:3" ht="10" customHeight="1" x14ac:dyDescent="0.35">
      <c r="A11" s="1"/>
      <c r="B11" s="1"/>
      <c r="C11" s="1"/>
    </row>
    <row r="12" spans="1:3" ht="45" customHeight="1" x14ac:dyDescent="0.35">
      <c r="A12" s="1"/>
      <c r="B12" s="96" t="s">
        <v>231</v>
      </c>
      <c r="C12" s="1"/>
    </row>
    <row r="13" spans="1:3" ht="10" customHeight="1" x14ac:dyDescent="0.35">
      <c r="A13" s="1"/>
      <c r="B13" s="1"/>
      <c r="C13" s="1"/>
    </row>
    <row r="14" spans="1:3" ht="99" customHeight="1" x14ac:dyDescent="0.35">
      <c r="A14" s="1"/>
      <c r="B14" s="97" t="s">
        <v>229</v>
      </c>
      <c r="C14" s="1"/>
    </row>
    <row r="15" spans="1:3" ht="10" customHeight="1" x14ac:dyDescent="0.35">
      <c r="A15" s="1"/>
      <c r="B15" s="1"/>
      <c r="C15" s="1"/>
    </row>
    <row r="16" spans="1:3" ht="45" customHeight="1" x14ac:dyDescent="0.35">
      <c r="A16" s="1"/>
      <c r="B16" s="97" t="s">
        <v>230</v>
      </c>
      <c r="C16" s="1"/>
    </row>
    <row r="17" spans="1:3" ht="10" customHeight="1" x14ac:dyDescent="0.35">
      <c r="A17" s="1"/>
      <c r="B17" s="1"/>
      <c r="C17" s="1"/>
    </row>
    <row r="18" spans="1:3" ht="45" x14ac:dyDescent="0.35">
      <c r="A18" s="1"/>
      <c r="B18" s="98" t="s">
        <v>226</v>
      </c>
      <c r="C18" s="1"/>
    </row>
    <row r="19" spans="1:3" ht="10" customHeight="1" x14ac:dyDescent="0.35">
      <c r="A19" s="1"/>
      <c r="B19" s="1"/>
      <c r="C19" s="1"/>
    </row>
    <row r="20" spans="1:3" ht="75" x14ac:dyDescent="0.35">
      <c r="A20" s="1"/>
      <c r="B20" s="99" t="s">
        <v>232</v>
      </c>
      <c r="C20" s="1"/>
    </row>
    <row r="21" spans="1:3" ht="10" customHeight="1" x14ac:dyDescent="0.35">
      <c r="A21" s="1"/>
      <c r="B21" s="1"/>
      <c r="C21" s="1"/>
    </row>
    <row r="22" spans="1:3" ht="45" customHeight="1" x14ac:dyDescent="0.35">
      <c r="A22" s="1"/>
      <c r="B22" s="99" t="s">
        <v>227</v>
      </c>
      <c r="C22" s="1"/>
    </row>
    <row r="23" spans="1:3" ht="10" customHeight="1" x14ac:dyDescent="0.35">
      <c r="A23" s="1"/>
      <c r="B23" s="1"/>
      <c r="C23" s="1"/>
    </row>
    <row r="24" spans="1:3" ht="45" customHeight="1" x14ac:dyDescent="0.35">
      <c r="A24" s="1"/>
      <c r="B24" s="93" t="s">
        <v>228</v>
      </c>
      <c r="C24" s="1"/>
    </row>
    <row r="25" spans="1:3" ht="20" customHeight="1" x14ac:dyDescent="0.35">
      <c r="A25" s="1"/>
      <c r="B25" s="1"/>
      <c r="C25" s="1"/>
    </row>
  </sheetData>
  <sheetProtection algorithmName="SHA-512" hashValue="1dlT15/8SZBCpNJkwbFpNYlXmoXkDRyf8H4DJiql8EYjYLAQ7wb45b3H//fJ0JwwM7rhRLsiMjPBmB1RAiHvkA==" saltValue="jjhBoSQKrLyuSIfrRQ2bqQ==" spinCount="100000" sheet="1" formatRows="0" autoFilter="0" pivotTables="0"/>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146F-E62A-447C-8054-108975230EF9}">
  <sheetPr>
    <tabColor rgb="FFD0D1DB"/>
  </sheetPr>
  <dimension ref="A1:F99"/>
  <sheetViews>
    <sheetView workbookViewId="0">
      <pane xSplit="6" ySplit="3" topLeftCell="G7" activePane="bottomRight" state="frozen"/>
      <selection pane="topRight" activeCell="G1" sqref="G1"/>
      <selection pane="bottomLeft" activeCell="A4" sqref="A4"/>
      <selection pane="bottomRight" activeCell="C10" sqref="C10"/>
    </sheetView>
  </sheetViews>
  <sheetFormatPr defaultColWidth="11.54296875" defaultRowHeight="20" customHeight="1" x14ac:dyDescent="0.35"/>
  <cols>
    <col min="1" max="1" width="6.453125" style="7" customWidth="1"/>
    <col min="2" max="2" width="11.54296875" style="7"/>
    <col min="3" max="3" width="73.81640625" style="7" customWidth="1"/>
    <col min="4" max="4" width="37.08984375" style="7" customWidth="1"/>
    <col min="5" max="5" width="68.54296875" style="7" customWidth="1"/>
    <col min="6" max="6" width="6.1796875" style="7" customWidth="1"/>
    <col min="7" max="16384" width="11.54296875" style="7"/>
  </cols>
  <sheetData>
    <row r="1" spans="1:6" s="17" customFormat="1" ht="25" customHeight="1" x14ac:dyDescent="0.35">
      <c r="A1" s="73" t="s">
        <v>234</v>
      </c>
      <c r="B1" s="73"/>
      <c r="C1" s="73"/>
      <c r="D1" s="73"/>
      <c r="E1" s="73"/>
      <c r="F1" s="73"/>
    </row>
    <row r="2" spans="1:6" ht="15" x14ac:dyDescent="0.35">
      <c r="A2" s="1"/>
      <c r="B2" s="1"/>
      <c r="C2" s="1"/>
      <c r="D2" s="1"/>
      <c r="E2" s="1"/>
      <c r="F2" s="1"/>
    </row>
    <row r="3" spans="1:6" s="23" customFormat="1" ht="20" customHeight="1" x14ac:dyDescent="0.35">
      <c r="A3" s="22"/>
      <c r="B3" s="18" t="s">
        <v>0</v>
      </c>
      <c r="C3" s="19" t="s">
        <v>235</v>
      </c>
      <c r="D3" s="20" t="s">
        <v>1</v>
      </c>
      <c r="E3" s="19" t="s">
        <v>13</v>
      </c>
      <c r="F3" s="22"/>
    </row>
    <row r="4" spans="1:6" ht="20" customHeight="1" x14ac:dyDescent="0.35">
      <c r="A4" s="1"/>
      <c r="B4" s="3">
        <v>1</v>
      </c>
      <c r="C4" s="53"/>
      <c r="D4" s="6">
        <f>IF(Imp.Neg[[#This Row],[Actividades que alteran el sitio]] = "", -1,COUNTIF(Acciones[#All],Imp.Neg[[#This Row],[Actividades que alteran el sitio]]))</f>
        <v>-1</v>
      </c>
      <c r="E4" s="62"/>
      <c r="F4" s="1"/>
    </row>
    <row r="5" spans="1:6" ht="20" customHeight="1" x14ac:dyDescent="0.35">
      <c r="A5" s="1"/>
      <c r="B5" s="3">
        <v>2</v>
      </c>
      <c r="C5" s="53"/>
      <c r="D5" s="6">
        <f>IF(Imp.Neg[[#This Row],[Actividades que alteran el sitio]] = "", -1,COUNTIF(Acciones[#All],Imp.Neg[[#This Row],[Actividades que alteran el sitio]]))</f>
        <v>-1</v>
      </c>
      <c r="E5" s="62"/>
      <c r="F5" s="1"/>
    </row>
    <row r="6" spans="1:6" ht="20" customHeight="1" x14ac:dyDescent="0.35">
      <c r="A6" s="1"/>
      <c r="B6" s="70">
        <v>3</v>
      </c>
      <c r="C6" s="53"/>
      <c r="D6" s="6">
        <f>IF(Imp.Neg[[#This Row],[Actividades que alteran el sitio]] = "", -1,COUNTIF(Acciones[#All],Imp.Neg[[#This Row],[Actividades que alteran el sitio]]))</f>
        <v>-1</v>
      </c>
      <c r="E6" s="63"/>
      <c r="F6" s="1"/>
    </row>
    <row r="7" spans="1:6" ht="20" customHeight="1" x14ac:dyDescent="0.35">
      <c r="A7" s="1"/>
      <c r="B7" s="70">
        <v>4</v>
      </c>
      <c r="C7" s="53"/>
      <c r="D7" s="6">
        <f>IF(Imp.Neg[[#This Row],[Actividades que alteran el sitio]] = "", -1,COUNTIF(Acciones[#All],Imp.Neg[[#This Row],[Actividades que alteran el sitio]]))</f>
        <v>-1</v>
      </c>
      <c r="E7" s="62"/>
      <c r="F7" s="1"/>
    </row>
    <row r="8" spans="1:6" ht="20" customHeight="1" x14ac:dyDescent="0.35">
      <c r="A8" s="1"/>
      <c r="B8" s="3">
        <v>5</v>
      </c>
      <c r="C8" s="53"/>
      <c r="D8" s="6">
        <f>IF(Imp.Neg[[#This Row],[Actividades que alteran el sitio]] = "", -1,COUNTIF(Acciones[#All],Imp.Neg[[#This Row],[Actividades que alteran el sitio]]))</f>
        <v>-1</v>
      </c>
      <c r="E8" s="62"/>
      <c r="F8" s="1"/>
    </row>
    <row r="9" spans="1:6" ht="20" customHeight="1" x14ac:dyDescent="0.35">
      <c r="A9" s="1"/>
      <c r="B9" s="3">
        <v>6</v>
      </c>
      <c r="C9" s="53"/>
      <c r="D9" s="6">
        <f>IF(Imp.Neg[[#This Row],[Actividades que alteran el sitio]] = "", -1,COUNTIF(Acciones[#All],Imp.Neg[[#This Row],[Actividades que alteran el sitio]]))</f>
        <v>-1</v>
      </c>
      <c r="E9" s="62"/>
      <c r="F9" s="1"/>
    </row>
    <row r="10" spans="1:6" ht="20" customHeight="1" x14ac:dyDescent="0.35">
      <c r="A10" s="1"/>
      <c r="B10" s="70">
        <v>7</v>
      </c>
      <c r="C10" s="53"/>
      <c r="D10" s="6">
        <f>IF(Imp.Neg[[#This Row],[Actividades que alteran el sitio]] = "", -1,COUNTIF(Acciones[#All],Imp.Neg[[#This Row],[Actividades que alteran el sitio]]))</f>
        <v>-1</v>
      </c>
      <c r="E10" s="62"/>
      <c r="F10" s="1"/>
    </row>
    <row r="11" spans="1:6" ht="20" customHeight="1" x14ac:dyDescent="0.35">
      <c r="A11" s="1"/>
      <c r="B11" s="70">
        <v>8</v>
      </c>
      <c r="C11" s="53"/>
      <c r="D11" s="6">
        <f>IF(Imp.Neg[[#This Row],[Actividades que alteran el sitio]] = "", -1,COUNTIF(Acciones[#All],Imp.Neg[[#This Row],[Actividades que alteran el sitio]]))</f>
        <v>-1</v>
      </c>
      <c r="E11" s="63"/>
      <c r="F11" s="1"/>
    </row>
    <row r="12" spans="1:6" ht="20" customHeight="1" x14ac:dyDescent="0.35">
      <c r="A12" s="1"/>
      <c r="B12" s="3">
        <v>9</v>
      </c>
      <c r="C12" s="53"/>
      <c r="D12" s="6">
        <f>IF(Imp.Neg[[#This Row],[Actividades que alteran el sitio]] = "", -1,COUNTIF(Acciones[#All],Imp.Neg[[#This Row],[Actividades que alteran el sitio]]))</f>
        <v>-1</v>
      </c>
      <c r="E12" s="62"/>
      <c r="F12" s="1"/>
    </row>
    <row r="13" spans="1:6" ht="20" customHeight="1" x14ac:dyDescent="0.35">
      <c r="A13" s="1"/>
      <c r="B13" s="3">
        <v>10</v>
      </c>
      <c r="C13" s="53"/>
      <c r="D13" s="6">
        <f>IF(Imp.Neg[[#This Row],[Actividades que alteran el sitio]] = "", -1,COUNTIF(Acciones[#All],Imp.Neg[[#This Row],[Actividades que alteran el sitio]]))</f>
        <v>-1</v>
      </c>
      <c r="E13" s="62"/>
      <c r="F13" s="1"/>
    </row>
    <row r="14" spans="1:6" ht="20" customHeight="1" x14ac:dyDescent="0.35">
      <c r="A14" s="1"/>
      <c r="B14" s="70">
        <v>11</v>
      </c>
      <c r="C14" s="53"/>
      <c r="D14" s="6">
        <f>IF(Imp.Neg[[#This Row],[Actividades que alteran el sitio]] = "", -1,COUNTIF(Acciones[#All],Imp.Neg[[#This Row],[Actividades que alteran el sitio]]))</f>
        <v>-1</v>
      </c>
      <c r="E14" s="62"/>
      <c r="F14" s="1"/>
    </row>
    <row r="15" spans="1:6" ht="20" customHeight="1" x14ac:dyDescent="0.35">
      <c r="A15" s="1"/>
      <c r="B15" s="70">
        <v>12</v>
      </c>
      <c r="C15" s="53"/>
      <c r="D15" s="6">
        <f>IF(Imp.Neg[[#This Row],[Actividades que alteran el sitio]] = "", -1,COUNTIF(Acciones[#All],Imp.Neg[[#This Row],[Actividades que alteran el sitio]]))</f>
        <v>-1</v>
      </c>
      <c r="E15" s="63"/>
      <c r="F15" s="1"/>
    </row>
    <row r="16" spans="1:6" ht="20" customHeight="1" x14ac:dyDescent="0.35">
      <c r="A16" s="1"/>
      <c r="B16" s="3">
        <v>13</v>
      </c>
      <c r="C16" s="53"/>
      <c r="D16" s="6">
        <f>IF(Imp.Neg[[#This Row],[Actividades que alteran el sitio]] = "", -1,COUNTIF(Acciones[#All],Imp.Neg[[#This Row],[Actividades que alteran el sitio]]))</f>
        <v>-1</v>
      </c>
      <c r="E16" s="62"/>
      <c r="F16" s="1"/>
    </row>
    <row r="17" spans="1:6" ht="20" customHeight="1" x14ac:dyDescent="0.35">
      <c r="A17" s="1"/>
      <c r="B17" s="3">
        <v>14</v>
      </c>
      <c r="C17" s="53"/>
      <c r="D17" s="6">
        <f>IF(Imp.Neg[[#This Row],[Actividades que alteran el sitio]] = "", -1,COUNTIF(Acciones[#All],Imp.Neg[[#This Row],[Actividades que alteran el sitio]]))</f>
        <v>-1</v>
      </c>
      <c r="E17" s="62"/>
      <c r="F17" s="1"/>
    </row>
    <row r="18" spans="1:6" ht="20" customHeight="1" x14ac:dyDescent="0.35">
      <c r="A18" s="1"/>
      <c r="B18" s="70">
        <v>15</v>
      </c>
      <c r="C18" s="53"/>
      <c r="D18" s="6">
        <f>IF(Imp.Neg[[#This Row],[Actividades que alteran el sitio]] = "", -1,COUNTIF(Acciones[#All],Imp.Neg[[#This Row],[Actividades que alteran el sitio]]))</f>
        <v>-1</v>
      </c>
      <c r="E18" s="62"/>
      <c r="F18" s="1"/>
    </row>
    <row r="19" spans="1:6" ht="20" customHeight="1" x14ac:dyDescent="0.35">
      <c r="A19" s="1"/>
      <c r="B19" s="70">
        <v>16</v>
      </c>
      <c r="C19" s="53"/>
      <c r="D19" s="6">
        <f>IF(Imp.Neg[[#This Row],[Actividades que alteran el sitio]] = "", -1,COUNTIF(Acciones[#All],Imp.Neg[[#This Row],[Actividades que alteran el sitio]]))</f>
        <v>-1</v>
      </c>
      <c r="E19" s="62"/>
      <c r="F19" s="1"/>
    </row>
    <row r="20" spans="1:6" ht="20" customHeight="1" x14ac:dyDescent="0.35">
      <c r="A20" s="1"/>
      <c r="B20" s="3">
        <v>17</v>
      </c>
      <c r="C20" s="53"/>
      <c r="D20" s="6">
        <f>IF(Imp.Neg[[#This Row],[Actividades que alteran el sitio]] = "", -1,COUNTIF(Acciones[#All],Imp.Neg[[#This Row],[Actividades que alteran el sitio]]))</f>
        <v>-1</v>
      </c>
      <c r="E20" s="62"/>
      <c r="F20" s="1"/>
    </row>
    <row r="21" spans="1:6" ht="20" customHeight="1" x14ac:dyDescent="0.35">
      <c r="A21" s="1"/>
      <c r="B21" s="3">
        <v>18</v>
      </c>
      <c r="C21" s="53"/>
      <c r="D21" s="6">
        <f>IF(Imp.Neg[[#This Row],[Actividades que alteran el sitio]] = "", -1,COUNTIF(Acciones[#All],Imp.Neg[[#This Row],[Actividades que alteran el sitio]]))</f>
        <v>-1</v>
      </c>
      <c r="E21" s="62"/>
      <c r="F21" s="1"/>
    </row>
    <row r="22" spans="1:6" ht="20" customHeight="1" x14ac:dyDescent="0.35">
      <c r="A22" s="1"/>
      <c r="B22" s="70">
        <v>19</v>
      </c>
      <c r="C22" s="53"/>
      <c r="D22" s="6">
        <f>IF(Imp.Neg[[#This Row],[Actividades que alteran el sitio]] = "", -1,COUNTIF(Acciones[#All],Imp.Neg[[#This Row],[Actividades que alteran el sitio]]))</f>
        <v>-1</v>
      </c>
      <c r="E22" s="63"/>
      <c r="F22" s="1"/>
    </row>
    <row r="23" spans="1:6" ht="20" customHeight="1" x14ac:dyDescent="0.35">
      <c r="A23" s="1"/>
      <c r="B23" s="70">
        <v>20</v>
      </c>
      <c r="C23" s="53"/>
      <c r="D23" s="6">
        <f>IF(Imp.Neg[[#This Row],[Actividades que alteran el sitio]] = "", -1,COUNTIF(Acciones[#All],Imp.Neg[[#This Row],[Actividades que alteran el sitio]]))</f>
        <v>-1</v>
      </c>
      <c r="E23" s="63"/>
      <c r="F23" s="1"/>
    </row>
    <row r="24" spans="1:6" ht="20" customHeight="1" x14ac:dyDescent="0.35">
      <c r="A24" s="1"/>
      <c r="B24" s="70">
        <f>+B23+1</f>
        <v>21</v>
      </c>
      <c r="C24" s="53"/>
      <c r="D24" s="69">
        <f>+D23</f>
        <v>-1</v>
      </c>
      <c r="E24" s="63"/>
      <c r="F24" s="1"/>
    </row>
    <row r="25" spans="1:6" ht="20" customHeight="1" x14ac:dyDescent="0.35">
      <c r="A25" s="1"/>
      <c r="B25" s="70">
        <f t="shared" ref="B25:B28" si="0">+B24+1</f>
        <v>22</v>
      </c>
      <c r="C25" s="53"/>
      <c r="D25" s="69">
        <f t="shared" ref="D25:D28" si="1">+D24</f>
        <v>-1</v>
      </c>
      <c r="E25" s="63"/>
      <c r="F25" s="1"/>
    </row>
    <row r="26" spans="1:6" ht="20" customHeight="1" x14ac:dyDescent="0.35">
      <c r="A26" s="1"/>
      <c r="B26" s="70">
        <f t="shared" si="0"/>
        <v>23</v>
      </c>
      <c r="C26" s="53"/>
      <c r="D26" s="69">
        <f t="shared" si="1"/>
        <v>-1</v>
      </c>
      <c r="E26" s="63"/>
      <c r="F26" s="1"/>
    </row>
    <row r="27" spans="1:6" ht="20" customHeight="1" x14ac:dyDescent="0.35">
      <c r="A27" s="1"/>
      <c r="B27" s="70">
        <f t="shared" si="0"/>
        <v>24</v>
      </c>
      <c r="C27" s="53"/>
      <c r="D27" s="69">
        <f t="shared" si="1"/>
        <v>-1</v>
      </c>
      <c r="E27" s="63"/>
      <c r="F27" s="1"/>
    </row>
    <row r="28" spans="1:6" ht="20" customHeight="1" x14ac:dyDescent="0.35">
      <c r="A28" s="1"/>
      <c r="B28" s="70">
        <f t="shared" si="0"/>
        <v>25</v>
      </c>
      <c r="C28" s="53"/>
      <c r="D28" s="69">
        <f t="shared" si="1"/>
        <v>-1</v>
      </c>
      <c r="E28" s="63"/>
      <c r="F28" s="1"/>
    </row>
    <row r="29" spans="1:6" ht="20" customHeight="1" x14ac:dyDescent="0.35">
      <c r="A29" s="1"/>
      <c r="B29" s="70">
        <f>+B28+1</f>
        <v>26</v>
      </c>
      <c r="C29" s="53"/>
      <c r="D29" s="69">
        <f>+D28</f>
        <v>-1</v>
      </c>
      <c r="E29" s="63"/>
      <c r="F29" s="1"/>
    </row>
    <row r="30" spans="1:6" ht="20" customHeight="1" x14ac:dyDescent="0.35">
      <c r="A30" s="1"/>
      <c r="B30" s="70">
        <f>+B29+1</f>
        <v>27</v>
      </c>
      <c r="C30" s="53"/>
      <c r="D30" s="69">
        <f>+D29</f>
        <v>-1</v>
      </c>
      <c r="E30" s="63"/>
      <c r="F30" s="1"/>
    </row>
    <row r="31" spans="1:6" ht="20" customHeight="1" x14ac:dyDescent="0.35">
      <c r="A31" s="1"/>
      <c r="B31" s="70">
        <f>+B30+1</f>
        <v>28</v>
      </c>
      <c r="C31" s="53"/>
      <c r="D31" s="69">
        <f>+D30</f>
        <v>-1</v>
      </c>
      <c r="E31" s="63"/>
      <c r="F31" s="1"/>
    </row>
    <row r="32" spans="1:6" ht="20" customHeight="1" x14ac:dyDescent="0.35">
      <c r="A32" s="1"/>
      <c r="B32" s="70">
        <f t="shared" ref="B32" si="2">+B31+1</f>
        <v>29</v>
      </c>
      <c r="C32" s="53"/>
      <c r="D32" s="69">
        <f t="shared" ref="D32" si="3">+D31</f>
        <v>-1</v>
      </c>
      <c r="E32" s="63"/>
      <c r="F32" s="1"/>
    </row>
    <row r="33" spans="1:6" ht="20" customHeight="1" x14ac:dyDescent="0.35">
      <c r="A33" s="1"/>
      <c r="B33" s="70">
        <f>+B32+1</f>
        <v>30</v>
      </c>
      <c r="C33" s="53"/>
      <c r="D33" s="69">
        <f>+D32</f>
        <v>-1</v>
      </c>
      <c r="E33" s="63"/>
      <c r="F33" s="1"/>
    </row>
    <row r="34" spans="1:6" ht="20" customHeight="1" x14ac:dyDescent="0.35">
      <c r="A34" s="1"/>
      <c r="B34" s="1"/>
      <c r="C34" s="1"/>
      <c r="D34" s="1"/>
      <c r="E34" s="1"/>
      <c r="F34" s="1"/>
    </row>
    <row r="35" spans="1:6" ht="20" customHeight="1" x14ac:dyDescent="0.35">
      <c r="A35" s="1"/>
      <c r="B35" s="1"/>
      <c r="C35" s="1"/>
      <c r="D35" s="1"/>
      <c r="E35" s="1"/>
      <c r="F35" s="1"/>
    </row>
    <row r="36" spans="1:6" ht="20" customHeight="1" x14ac:dyDescent="0.35">
      <c r="A36" s="1"/>
      <c r="B36" s="1"/>
      <c r="C36" s="1"/>
      <c r="D36" s="1"/>
      <c r="E36" s="1"/>
      <c r="F36" s="1"/>
    </row>
    <row r="37" spans="1:6" ht="20" customHeight="1" x14ac:dyDescent="0.35">
      <c r="A37" s="1"/>
      <c r="B37" s="1"/>
      <c r="C37" s="1"/>
      <c r="D37" s="1"/>
      <c r="E37" s="1"/>
      <c r="F37" s="1"/>
    </row>
    <row r="38" spans="1:6" ht="20" customHeight="1" x14ac:dyDescent="0.35">
      <c r="A38" s="1"/>
      <c r="B38" s="1"/>
      <c r="C38" s="1"/>
      <c r="D38" s="1"/>
      <c r="E38" s="1"/>
      <c r="F38" s="1"/>
    </row>
    <row r="39" spans="1:6" ht="20" customHeight="1" x14ac:dyDescent="0.35">
      <c r="A39" s="1"/>
      <c r="B39" s="1"/>
      <c r="C39" s="1"/>
      <c r="D39" s="1"/>
      <c r="E39" s="1"/>
      <c r="F39" s="1"/>
    </row>
    <row r="40" spans="1:6" ht="20" customHeight="1" x14ac:dyDescent="0.35">
      <c r="A40" s="1"/>
      <c r="B40" s="1"/>
      <c r="C40" s="1"/>
      <c r="D40" s="1"/>
      <c r="E40" s="1"/>
      <c r="F40" s="1"/>
    </row>
    <row r="41" spans="1:6" ht="20" customHeight="1" x14ac:dyDescent="0.35">
      <c r="A41" s="1"/>
      <c r="B41" s="1"/>
      <c r="C41" s="1"/>
      <c r="D41" s="1"/>
      <c r="E41" s="1"/>
      <c r="F41" s="1"/>
    </row>
    <row r="42" spans="1:6" ht="20" customHeight="1" x14ac:dyDescent="0.35">
      <c r="A42" s="1"/>
      <c r="B42" s="1"/>
      <c r="C42" s="1"/>
      <c r="D42" s="1"/>
      <c r="E42" s="1"/>
      <c r="F42" s="1"/>
    </row>
    <row r="43" spans="1:6" ht="20" customHeight="1" x14ac:dyDescent="0.35">
      <c r="A43" s="1"/>
      <c r="B43" s="1"/>
      <c r="C43" s="1"/>
      <c r="D43" s="1"/>
      <c r="E43" s="1"/>
      <c r="F43" s="1"/>
    </row>
    <row r="44" spans="1:6" ht="20" customHeight="1" x14ac:dyDescent="0.35">
      <c r="A44" s="1"/>
      <c r="B44" s="1"/>
      <c r="C44" s="1"/>
      <c r="D44" s="1"/>
      <c r="E44" s="1"/>
      <c r="F44" s="1"/>
    </row>
    <row r="45" spans="1:6" ht="20" customHeight="1" x14ac:dyDescent="0.35">
      <c r="A45" s="1"/>
      <c r="B45" s="1"/>
      <c r="C45" s="1"/>
      <c r="D45" s="1"/>
      <c r="E45" s="1"/>
      <c r="F45" s="1"/>
    </row>
    <row r="46" spans="1:6" ht="20" customHeight="1" x14ac:dyDescent="0.35">
      <c r="A46" s="1"/>
      <c r="B46" s="1"/>
      <c r="C46" s="1"/>
      <c r="D46" s="1"/>
      <c r="E46" s="1"/>
      <c r="F46" s="1"/>
    </row>
    <row r="47" spans="1:6" ht="20" customHeight="1" x14ac:dyDescent="0.35">
      <c r="A47" s="1"/>
      <c r="B47" s="1"/>
      <c r="C47" s="1"/>
      <c r="D47" s="1"/>
      <c r="E47" s="1"/>
      <c r="F47" s="1"/>
    </row>
    <row r="48" spans="1:6" ht="20" customHeight="1" x14ac:dyDescent="0.35">
      <c r="A48" s="1"/>
      <c r="B48" s="1"/>
      <c r="C48" s="1"/>
      <c r="D48" s="1"/>
      <c r="E48" s="1"/>
      <c r="F48" s="1"/>
    </row>
    <row r="49" spans="1:6" ht="20" customHeight="1" x14ac:dyDescent="0.35">
      <c r="A49" s="1"/>
      <c r="B49" s="1"/>
      <c r="C49" s="1"/>
      <c r="D49" s="1"/>
      <c r="E49" s="1"/>
      <c r="F49" s="1"/>
    </row>
    <row r="50" spans="1:6" ht="20" customHeight="1" x14ac:dyDescent="0.35">
      <c r="A50" s="1"/>
      <c r="B50" s="1"/>
      <c r="C50" s="1"/>
      <c r="D50" s="1"/>
      <c r="E50" s="1"/>
      <c r="F50" s="1"/>
    </row>
    <row r="51" spans="1:6" ht="20" customHeight="1" x14ac:dyDescent="0.35">
      <c r="A51" s="1"/>
      <c r="B51" s="1"/>
      <c r="C51" s="1"/>
      <c r="D51" s="1"/>
      <c r="E51" s="1"/>
      <c r="F51" s="1"/>
    </row>
    <row r="52" spans="1:6" ht="20" customHeight="1" x14ac:dyDescent="0.35">
      <c r="A52" s="1"/>
      <c r="B52" s="1"/>
      <c r="C52" s="1"/>
      <c r="D52" s="1"/>
      <c r="E52" s="1"/>
      <c r="F52" s="1"/>
    </row>
    <row r="53" spans="1:6" ht="20" customHeight="1" x14ac:dyDescent="0.35">
      <c r="A53" s="1"/>
      <c r="B53" s="1"/>
      <c r="C53" s="1"/>
      <c r="D53" s="1"/>
      <c r="E53" s="1"/>
      <c r="F53" s="1"/>
    </row>
    <row r="54" spans="1:6" ht="20" customHeight="1" x14ac:dyDescent="0.35">
      <c r="A54" s="1"/>
      <c r="B54" s="1"/>
      <c r="C54" s="1"/>
      <c r="D54" s="1"/>
      <c r="E54" s="1"/>
      <c r="F54" s="1"/>
    </row>
    <row r="55" spans="1:6" ht="20" customHeight="1" x14ac:dyDescent="0.35">
      <c r="A55" s="1"/>
      <c r="B55" s="1"/>
      <c r="C55" s="1"/>
      <c r="D55" s="1"/>
      <c r="E55" s="1"/>
      <c r="F55" s="1"/>
    </row>
    <row r="56" spans="1:6" ht="20" customHeight="1" x14ac:dyDescent="0.35">
      <c r="A56" s="1"/>
      <c r="B56" s="1"/>
      <c r="C56" s="1"/>
      <c r="D56" s="1"/>
      <c r="E56" s="1"/>
      <c r="F56" s="1"/>
    </row>
    <row r="57" spans="1:6" ht="20" customHeight="1" x14ac:dyDescent="0.35">
      <c r="A57" s="1"/>
      <c r="B57" s="1"/>
      <c r="C57" s="1"/>
      <c r="D57" s="1"/>
      <c r="E57" s="1"/>
      <c r="F57" s="1"/>
    </row>
    <row r="58" spans="1:6" ht="20" customHeight="1" x14ac:dyDescent="0.35">
      <c r="A58" s="1"/>
      <c r="B58" s="1"/>
      <c r="C58" s="1"/>
      <c r="D58" s="1"/>
      <c r="E58" s="1"/>
      <c r="F58" s="1"/>
    </row>
    <row r="59" spans="1:6" ht="20" customHeight="1" x14ac:dyDescent="0.35">
      <c r="A59" s="1"/>
      <c r="B59" s="1"/>
      <c r="C59" s="1"/>
      <c r="D59" s="1"/>
      <c r="E59" s="1"/>
      <c r="F59" s="1"/>
    </row>
    <row r="60" spans="1:6" ht="20" customHeight="1" x14ac:dyDescent="0.35">
      <c r="A60" s="1"/>
      <c r="B60" s="1"/>
      <c r="C60" s="1"/>
      <c r="D60" s="1"/>
      <c r="E60" s="1"/>
      <c r="F60" s="1"/>
    </row>
    <row r="61" spans="1:6" ht="20" customHeight="1" x14ac:dyDescent="0.35">
      <c r="A61" s="1"/>
      <c r="B61" s="1"/>
      <c r="C61" s="1"/>
      <c r="D61" s="1"/>
      <c r="E61" s="1"/>
      <c r="F61" s="1"/>
    </row>
    <row r="62" spans="1:6" ht="20" customHeight="1" x14ac:dyDescent="0.35">
      <c r="A62" s="1"/>
      <c r="B62" s="1"/>
      <c r="C62" s="1"/>
      <c r="D62" s="1"/>
      <c r="E62" s="1"/>
      <c r="F62" s="1"/>
    </row>
    <row r="63" spans="1:6" ht="20" customHeight="1" x14ac:dyDescent="0.35">
      <c r="A63" s="1"/>
      <c r="B63" s="1"/>
      <c r="C63" s="1"/>
      <c r="D63" s="1"/>
      <c r="E63" s="1"/>
      <c r="F63" s="1"/>
    </row>
    <row r="64" spans="1:6" ht="20" customHeight="1" x14ac:dyDescent="0.35">
      <c r="A64" s="1"/>
      <c r="B64" s="1"/>
      <c r="C64" s="1"/>
      <c r="D64" s="1"/>
      <c r="E64" s="1"/>
      <c r="F64" s="1"/>
    </row>
    <row r="65" spans="1:6" ht="20" customHeight="1" x14ac:dyDescent="0.35">
      <c r="A65" s="1"/>
      <c r="B65" s="1"/>
      <c r="C65" s="1"/>
      <c r="D65" s="1"/>
      <c r="E65" s="1"/>
      <c r="F65" s="1"/>
    </row>
    <row r="66" spans="1:6" ht="20" customHeight="1" x14ac:dyDescent="0.35">
      <c r="A66" s="1"/>
      <c r="B66" s="1"/>
      <c r="C66" s="1"/>
      <c r="D66" s="1"/>
      <c r="E66" s="1"/>
      <c r="F66" s="1"/>
    </row>
    <row r="67" spans="1:6" ht="20" customHeight="1" x14ac:dyDescent="0.35">
      <c r="A67" s="1"/>
      <c r="B67" s="1"/>
      <c r="C67" s="1"/>
      <c r="D67" s="1"/>
      <c r="E67" s="1"/>
      <c r="F67" s="1"/>
    </row>
    <row r="68" spans="1:6" ht="20" customHeight="1" x14ac:dyDescent="0.35">
      <c r="A68" s="1"/>
      <c r="B68" s="1"/>
      <c r="C68" s="1"/>
      <c r="D68" s="1"/>
      <c r="E68" s="1"/>
      <c r="F68" s="1"/>
    </row>
    <row r="69" spans="1:6" ht="20" customHeight="1" x14ac:dyDescent="0.35">
      <c r="A69" s="1"/>
      <c r="B69" s="1"/>
      <c r="C69" s="1"/>
      <c r="D69" s="1"/>
      <c r="E69" s="1"/>
      <c r="F69" s="1"/>
    </row>
    <row r="70" spans="1:6" ht="20" customHeight="1" x14ac:dyDescent="0.35">
      <c r="A70" s="1"/>
      <c r="B70" s="1"/>
      <c r="C70" s="1"/>
      <c r="D70" s="1"/>
      <c r="E70" s="1"/>
      <c r="F70" s="1"/>
    </row>
    <row r="71" spans="1:6" ht="20" customHeight="1" x14ac:dyDescent="0.35">
      <c r="A71" s="1"/>
      <c r="B71" s="1"/>
      <c r="C71" s="1"/>
      <c r="D71" s="1"/>
      <c r="E71" s="1"/>
      <c r="F71" s="1"/>
    </row>
    <row r="72" spans="1:6" ht="20" customHeight="1" x14ac:dyDescent="0.35">
      <c r="A72" s="1"/>
      <c r="B72" s="1"/>
      <c r="C72" s="1"/>
      <c r="D72" s="1"/>
      <c r="E72" s="1"/>
      <c r="F72" s="1"/>
    </row>
    <row r="73" spans="1:6" ht="20" customHeight="1" x14ac:dyDescent="0.35">
      <c r="A73" s="1"/>
      <c r="B73" s="1"/>
      <c r="C73" s="1"/>
      <c r="D73" s="1"/>
      <c r="E73" s="1"/>
      <c r="F73" s="1"/>
    </row>
    <row r="74" spans="1:6" ht="20" customHeight="1" x14ac:dyDescent="0.35">
      <c r="A74" s="1"/>
      <c r="B74" s="1"/>
      <c r="C74" s="1"/>
      <c r="D74" s="1"/>
      <c r="E74" s="1"/>
      <c r="F74" s="1"/>
    </row>
    <row r="75" spans="1:6" ht="20" customHeight="1" x14ac:dyDescent="0.35">
      <c r="A75" s="1"/>
      <c r="B75" s="1"/>
      <c r="C75" s="1"/>
      <c r="D75" s="1"/>
      <c r="E75" s="1"/>
      <c r="F75" s="1"/>
    </row>
    <row r="76" spans="1:6" ht="20" customHeight="1" x14ac:dyDescent="0.35">
      <c r="A76" s="1"/>
      <c r="B76" s="1"/>
      <c r="C76" s="1"/>
      <c r="D76" s="1"/>
      <c r="E76" s="1"/>
      <c r="F76" s="1"/>
    </row>
    <row r="77" spans="1:6" ht="20" customHeight="1" x14ac:dyDescent="0.35">
      <c r="A77" s="1"/>
      <c r="B77" s="1"/>
      <c r="C77" s="1"/>
      <c r="D77" s="1"/>
      <c r="E77" s="1"/>
      <c r="F77" s="1"/>
    </row>
    <row r="78" spans="1:6" ht="20" customHeight="1" x14ac:dyDescent="0.35">
      <c r="A78" s="1"/>
      <c r="B78" s="1"/>
      <c r="C78" s="1"/>
      <c r="D78" s="1"/>
      <c r="E78" s="1"/>
      <c r="F78" s="1"/>
    </row>
    <row r="79" spans="1:6" ht="20" customHeight="1" x14ac:dyDescent="0.35">
      <c r="A79" s="1"/>
      <c r="B79" s="1"/>
      <c r="C79" s="1"/>
      <c r="D79" s="1"/>
      <c r="E79" s="1"/>
      <c r="F79" s="1"/>
    </row>
    <row r="80" spans="1:6" ht="20" customHeight="1" x14ac:dyDescent="0.35">
      <c r="A80" s="1"/>
      <c r="B80" s="1"/>
      <c r="C80" s="1"/>
      <c r="D80" s="1"/>
      <c r="E80" s="1"/>
      <c r="F80" s="1"/>
    </row>
    <row r="81" spans="1:6" ht="20" customHeight="1" x14ac:dyDescent="0.35">
      <c r="A81" s="1"/>
      <c r="B81" s="1"/>
      <c r="C81" s="1"/>
      <c r="D81" s="1"/>
      <c r="E81" s="1"/>
      <c r="F81" s="1"/>
    </row>
    <row r="82" spans="1:6" ht="20" customHeight="1" x14ac:dyDescent="0.35">
      <c r="A82" s="1"/>
      <c r="B82" s="1"/>
      <c r="C82" s="1"/>
      <c r="D82" s="1"/>
      <c r="E82" s="1"/>
      <c r="F82" s="1"/>
    </row>
    <row r="83" spans="1:6" ht="20" customHeight="1" x14ac:dyDescent="0.35">
      <c r="A83" s="1"/>
      <c r="B83" s="1"/>
      <c r="C83" s="1"/>
      <c r="D83" s="1"/>
      <c r="E83" s="1"/>
      <c r="F83" s="1"/>
    </row>
    <row r="84" spans="1:6" ht="20" customHeight="1" x14ac:dyDescent="0.35">
      <c r="A84" s="1"/>
      <c r="B84" s="1"/>
      <c r="C84" s="1"/>
      <c r="D84" s="1"/>
      <c r="E84" s="1"/>
      <c r="F84" s="1"/>
    </row>
    <row r="85" spans="1:6" ht="20" customHeight="1" x14ac:dyDescent="0.35">
      <c r="A85" s="1"/>
      <c r="B85" s="1"/>
      <c r="C85" s="1"/>
      <c r="D85" s="1"/>
      <c r="E85" s="1"/>
      <c r="F85" s="1"/>
    </row>
    <row r="86" spans="1:6" ht="20" customHeight="1" x14ac:dyDescent="0.35">
      <c r="A86" s="1"/>
      <c r="B86" s="1"/>
      <c r="C86" s="1"/>
      <c r="D86" s="1"/>
      <c r="E86" s="1"/>
      <c r="F86" s="1"/>
    </row>
    <row r="87" spans="1:6" ht="20" customHeight="1" x14ac:dyDescent="0.35">
      <c r="A87" s="1"/>
      <c r="B87" s="1"/>
      <c r="C87" s="1"/>
      <c r="D87" s="1"/>
      <c r="E87" s="1"/>
      <c r="F87" s="1"/>
    </row>
    <row r="88" spans="1:6" ht="20" customHeight="1" x14ac:dyDescent="0.35">
      <c r="A88" s="1"/>
      <c r="B88" s="1"/>
      <c r="C88" s="1"/>
      <c r="D88" s="1"/>
      <c r="E88" s="1"/>
      <c r="F88" s="1"/>
    </row>
    <row r="89" spans="1:6" ht="20" customHeight="1" x14ac:dyDescent="0.35">
      <c r="A89" s="1"/>
      <c r="B89" s="1"/>
      <c r="C89" s="1"/>
      <c r="D89" s="1"/>
      <c r="E89" s="1"/>
      <c r="F89" s="1"/>
    </row>
    <row r="90" spans="1:6" ht="20" customHeight="1" x14ac:dyDescent="0.35">
      <c r="A90" s="1"/>
      <c r="B90" s="1"/>
      <c r="C90" s="1"/>
      <c r="D90" s="1"/>
      <c r="E90" s="1"/>
      <c r="F90" s="1"/>
    </row>
    <row r="91" spans="1:6" ht="20" customHeight="1" x14ac:dyDescent="0.35">
      <c r="A91" s="1"/>
      <c r="B91" s="1"/>
      <c r="C91" s="1"/>
      <c r="D91" s="1"/>
      <c r="E91" s="1"/>
      <c r="F91" s="1"/>
    </row>
    <row r="92" spans="1:6" ht="20" customHeight="1" x14ac:dyDescent="0.35">
      <c r="A92" s="1"/>
      <c r="B92" s="1"/>
      <c r="C92" s="1"/>
      <c r="D92" s="1"/>
      <c r="E92" s="1"/>
      <c r="F92" s="1"/>
    </row>
    <row r="93" spans="1:6" ht="20" customHeight="1" x14ac:dyDescent="0.35">
      <c r="A93" s="1"/>
      <c r="B93" s="1"/>
      <c r="C93" s="1"/>
      <c r="D93" s="1"/>
      <c r="E93" s="1"/>
      <c r="F93" s="1"/>
    </row>
    <row r="94" spans="1:6" ht="20" customHeight="1" x14ac:dyDescent="0.35">
      <c r="A94" s="1"/>
      <c r="B94" s="1"/>
      <c r="C94" s="1"/>
      <c r="D94" s="1"/>
      <c r="E94" s="1"/>
      <c r="F94" s="1"/>
    </row>
    <row r="95" spans="1:6" ht="20" customHeight="1" x14ac:dyDescent="0.35">
      <c r="A95" s="1"/>
      <c r="B95" s="1"/>
      <c r="C95" s="1"/>
      <c r="D95" s="1"/>
      <c r="E95" s="1"/>
      <c r="F95" s="1"/>
    </row>
    <row r="96" spans="1:6" ht="20" customHeight="1" x14ac:dyDescent="0.35">
      <c r="A96" s="1"/>
      <c r="B96" s="1"/>
      <c r="C96" s="1"/>
      <c r="D96" s="1"/>
      <c r="E96" s="1"/>
      <c r="F96" s="1"/>
    </row>
    <row r="97" spans="1:6" ht="20" customHeight="1" x14ac:dyDescent="0.35">
      <c r="A97" s="1"/>
      <c r="B97" s="1"/>
      <c r="C97" s="1"/>
      <c r="D97" s="1"/>
      <c r="E97" s="1"/>
      <c r="F97" s="1"/>
    </row>
    <row r="98" spans="1:6" ht="20" customHeight="1" x14ac:dyDescent="0.35">
      <c r="A98" s="1"/>
      <c r="B98" s="1"/>
      <c r="C98" s="1"/>
      <c r="D98" s="1"/>
      <c r="E98" s="1"/>
      <c r="F98" s="1"/>
    </row>
    <row r="99" spans="1:6" ht="20" customHeight="1" x14ac:dyDescent="0.35">
      <c r="A99" s="1"/>
      <c r="B99" s="1"/>
      <c r="C99" s="1"/>
      <c r="D99" s="1"/>
      <c r="E99" s="1"/>
      <c r="F99" s="1"/>
    </row>
  </sheetData>
  <sheetProtection algorithmName="SHA-512" hashValue="ym8dp5PMKkrqb+Rw67bF2O2hiR6f+FOgMIqZjOZvNgdlAxanxO0jTBPX5TzZh64HUEwSySIRs1qCvDSbr3nX8w==" saltValue="C9gjwX0vgbZVfftXE0XY3g==" spinCount="100000" sheet="1" autoFilter="0" pivotTables="0"/>
  <mergeCells count="1">
    <mergeCell ref="A1:F1"/>
  </mergeCell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2" id="{154ED93B-1DC0-4E4F-832F-8D0C5F24C222}">
            <x14:iconSet iconSet="3Flags" showValue="0" custom="1">
              <x14:cfvo type="percent">
                <xm:f>0</xm:f>
              </x14:cfvo>
              <x14:cfvo type="num">
                <xm:f>0</xm:f>
              </x14:cfvo>
              <x14:cfvo type="num">
                <xm:f>1</xm:f>
              </x14:cfvo>
              <x14:cfIcon iconSet="3Flags" iconId="0"/>
              <x14:cfIcon iconSet="3Flags" iconId="0"/>
              <x14:cfIcon iconSet="3Flags" iconId="2"/>
            </x14:iconSet>
          </x14:cfRule>
          <xm:sqref>D4:D33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B378-9AF3-413B-8E47-74EFEEAAEDC9}">
  <sheetPr>
    <tabColor rgb="FF8ABADD"/>
  </sheetPr>
  <dimension ref="A1:Q99"/>
  <sheetViews>
    <sheetView workbookViewId="0">
      <pane xSplit="8" ySplit="6" topLeftCell="I7" activePane="bottomRight" state="frozen"/>
      <selection pane="topRight" activeCell="I1" sqref="I1"/>
      <selection pane="bottomLeft" activeCell="A7" sqref="A7"/>
      <selection pane="bottomRight" activeCell="E10" sqref="E10"/>
    </sheetView>
  </sheetViews>
  <sheetFormatPr defaultColWidth="11.54296875" defaultRowHeight="20" customHeight="1" x14ac:dyDescent="0.35"/>
  <cols>
    <col min="1" max="1" width="11.54296875" style="7"/>
    <col min="2" max="7" width="29.81640625" style="7" customWidth="1"/>
    <col min="8" max="16384" width="11.54296875" style="7"/>
  </cols>
  <sheetData>
    <row r="1" spans="1:17" s="17" customFormat="1" ht="25" customHeight="1" x14ac:dyDescent="0.35">
      <c r="A1" s="73" t="s">
        <v>19</v>
      </c>
      <c r="B1" s="73"/>
      <c r="C1" s="73"/>
      <c r="D1" s="73"/>
      <c r="E1" s="73"/>
      <c r="F1" s="73"/>
      <c r="G1" s="73"/>
      <c r="H1" s="73"/>
      <c r="Q1" s="17" t="s">
        <v>9</v>
      </c>
    </row>
    <row r="2" spans="1:17" ht="15" x14ac:dyDescent="0.35">
      <c r="A2" s="1"/>
      <c r="B2" s="1"/>
      <c r="C2" s="1"/>
      <c r="D2" s="1"/>
      <c r="E2" s="1"/>
      <c r="F2" s="1"/>
      <c r="G2" s="1"/>
      <c r="H2" s="1"/>
      <c r="Q2" s="7" t="s">
        <v>10</v>
      </c>
    </row>
    <row r="3" spans="1:17" ht="19.5" x14ac:dyDescent="0.35">
      <c r="A3" s="1"/>
      <c r="B3" s="16" t="s">
        <v>2</v>
      </c>
      <c r="C3" s="5">
        <f>COUNTA('Identificar act. alteran sitio'!C4:C33)</f>
        <v>0</v>
      </c>
      <c r="D3" s="1"/>
      <c r="E3" s="1"/>
      <c r="F3" s="1"/>
      <c r="G3" s="1"/>
      <c r="H3" s="1"/>
      <c r="Q3" s="7" t="s">
        <v>11</v>
      </c>
    </row>
    <row r="4" spans="1:17" ht="19.5" x14ac:dyDescent="0.35">
      <c r="A4" s="1"/>
      <c r="B4" s="16" t="s">
        <v>3</v>
      </c>
      <c r="C4" s="5">
        <f>IFERROR(COUNTA(Acciones[[Año I]:[Año V]]),"Null")</f>
        <v>0</v>
      </c>
      <c r="D4" s="1"/>
      <c r="E4" s="1"/>
      <c r="F4" s="1"/>
      <c r="G4" s="1"/>
      <c r="H4" s="1"/>
      <c r="Q4" s="7" t="s">
        <v>12</v>
      </c>
    </row>
    <row r="5" spans="1:17" ht="15" x14ac:dyDescent="0.35">
      <c r="A5" s="1"/>
      <c r="B5" s="1"/>
      <c r="C5" s="1"/>
      <c r="D5" s="1"/>
      <c r="E5" s="1"/>
      <c r="F5" s="1"/>
      <c r="G5" s="1"/>
      <c r="H5" s="1"/>
    </row>
    <row r="6" spans="1:17" s="23" customFormat="1" ht="20" customHeight="1" x14ac:dyDescent="0.35">
      <c r="A6" s="22"/>
      <c r="B6" s="18" t="s">
        <v>4</v>
      </c>
      <c r="C6" s="19" t="s">
        <v>5</v>
      </c>
      <c r="D6" s="20" t="s">
        <v>6</v>
      </c>
      <c r="E6" s="21" t="s">
        <v>7</v>
      </c>
      <c r="F6" s="21" t="s">
        <v>18</v>
      </c>
      <c r="G6" s="21" t="s">
        <v>8</v>
      </c>
      <c r="H6" s="22"/>
    </row>
    <row r="7" spans="1:17" ht="20" customHeight="1" x14ac:dyDescent="0.35">
      <c r="A7" s="1"/>
      <c r="B7" s="56" t="s">
        <v>9</v>
      </c>
      <c r="C7" s="54"/>
      <c r="D7" s="54"/>
      <c r="E7" s="54"/>
      <c r="F7" s="54"/>
      <c r="G7" s="54"/>
      <c r="H7" s="1"/>
    </row>
    <row r="8" spans="1:17" ht="20" customHeight="1" x14ac:dyDescent="0.35">
      <c r="A8" s="1"/>
      <c r="B8" s="56" t="s">
        <v>10</v>
      </c>
      <c r="C8" s="54"/>
      <c r="D8" s="54"/>
      <c r="E8" s="54"/>
      <c r="F8" s="54"/>
      <c r="G8" s="54"/>
      <c r="H8" s="1"/>
    </row>
    <row r="9" spans="1:17" ht="20" customHeight="1" x14ac:dyDescent="0.35">
      <c r="A9" s="1"/>
      <c r="B9" s="57" t="s">
        <v>11</v>
      </c>
      <c r="C9" s="54"/>
      <c r="D9" s="54"/>
      <c r="E9" s="54"/>
      <c r="F9" s="54"/>
      <c r="G9" s="54"/>
      <c r="H9" s="1"/>
    </row>
    <row r="10" spans="1:17" ht="20" customHeight="1" x14ac:dyDescent="0.35">
      <c r="A10" s="1"/>
      <c r="B10" s="57" t="s">
        <v>11</v>
      </c>
      <c r="C10" s="54"/>
      <c r="D10" s="54"/>
      <c r="E10" s="54"/>
      <c r="F10" s="54"/>
      <c r="G10" s="54"/>
      <c r="H10" s="1"/>
    </row>
    <row r="11" spans="1:17" ht="20" customHeight="1" x14ac:dyDescent="0.35">
      <c r="A11" s="1"/>
      <c r="B11" s="56" t="s">
        <v>11</v>
      </c>
      <c r="C11" s="54"/>
      <c r="D11" s="54"/>
      <c r="E11" s="54"/>
      <c r="F11" s="54"/>
      <c r="G11" s="54"/>
      <c r="H11" s="1"/>
    </row>
    <row r="12" spans="1:17" ht="20" customHeight="1" x14ac:dyDescent="0.35">
      <c r="A12" s="1"/>
      <c r="B12" s="56" t="s">
        <v>11</v>
      </c>
      <c r="C12" s="54"/>
      <c r="D12" s="54"/>
      <c r="E12" s="54"/>
      <c r="F12" s="54"/>
      <c r="G12" s="54"/>
      <c r="H12" s="1"/>
    </row>
    <row r="13" spans="1:17" ht="20" customHeight="1" x14ac:dyDescent="0.35">
      <c r="A13" s="1"/>
      <c r="B13" s="56"/>
      <c r="C13" s="54"/>
      <c r="D13" s="54"/>
      <c r="E13" s="54"/>
      <c r="F13" s="54"/>
      <c r="G13" s="54"/>
      <c r="H13" s="1"/>
    </row>
    <row r="14" spans="1:17" ht="20" customHeight="1" x14ac:dyDescent="0.35">
      <c r="A14" s="1"/>
      <c r="B14" s="56"/>
      <c r="C14" s="54"/>
      <c r="D14" s="54"/>
      <c r="E14" s="54"/>
      <c r="F14" s="54"/>
      <c r="G14" s="54"/>
      <c r="H14" s="1"/>
    </row>
    <row r="15" spans="1:17" ht="20" customHeight="1" x14ac:dyDescent="0.35">
      <c r="A15" s="1"/>
      <c r="B15" s="56"/>
      <c r="C15" s="54"/>
      <c r="D15" s="54"/>
      <c r="E15" s="54"/>
      <c r="F15" s="54"/>
      <c r="G15" s="54"/>
      <c r="H15" s="1"/>
    </row>
    <row r="16" spans="1:17" ht="20" customHeight="1" x14ac:dyDescent="0.35">
      <c r="A16" s="1"/>
      <c r="B16" s="56"/>
      <c r="C16" s="54"/>
      <c r="D16" s="54"/>
      <c r="E16" s="54"/>
      <c r="F16" s="54"/>
      <c r="G16" s="54"/>
      <c r="H16" s="1"/>
    </row>
    <row r="17" spans="1:8" ht="20" customHeight="1" x14ac:dyDescent="0.35">
      <c r="A17" s="1"/>
      <c r="B17" s="56"/>
      <c r="C17" s="54"/>
      <c r="D17" s="54"/>
      <c r="E17" s="54"/>
      <c r="F17" s="54"/>
      <c r="G17" s="54"/>
      <c r="H17" s="1"/>
    </row>
    <row r="18" spans="1:8" ht="20" customHeight="1" x14ac:dyDescent="0.35">
      <c r="A18" s="1"/>
      <c r="B18" s="56"/>
      <c r="C18" s="54"/>
      <c r="D18" s="54"/>
      <c r="E18" s="54"/>
      <c r="F18" s="54"/>
      <c r="G18" s="54"/>
      <c r="H18" s="1"/>
    </row>
    <row r="19" spans="1:8" ht="20" customHeight="1" x14ac:dyDescent="0.35">
      <c r="A19" s="1"/>
      <c r="B19" s="56"/>
      <c r="C19" s="54"/>
      <c r="D19" s="54"/>
      <c r="E19" s="54"/>
      <c r="F19" s="54"/>
      <c r="G19" s="54"/>
      <c r="H19" s="1"/>
    </row>
    <row r="20" spans="1:8" ht="20" customHeight="1" x14ac:dyDescent="0.35">
      <c r="A20" s="1"/>
      <c r="B20" s="56"/>
      <c r="C20" s="54"/>
      <c r="D20" s="54"/>
      <c r="E20" s="54"/>
      <c r="F20" s="54"/>
      <c r="G20" s="54"/>
      <c r="H20" s="1"/>
    </row>
    <row r="21" spans="1:8" ht="20" customHeight="1" x14ac:dyDescent="0.35">
      <c r="A21" s="1"/>
      <c r="B21" s="56"/>
      <c r="C21" s="54"/>
      <c r="D21" s="54"/>
      <c r="E21" s="54"/>
      <c r="F21" s="54"/>
      <c r="G21" s="54"/>
      <c r="H21" s="1"/>
    </row>
    <row r="22" spans="1:8" ht="20" customHeight="1" x14ac:dyDescent="0.35">
      <c r="A22" s="1"/>
      <c r="B22" s="56"/>
      <c r="C22" s="54"/>
      <c r="D22" s="54"/>
      <c r="E22" s="54"/>
      <c r="F22" s="54"/>
      <c r="G22" s="54"/>
      <c r="H22" s="1"/>
    </row>
    <row r="23" spans="1:8" ht="20" customHeight="1" x14ac:dyDescent="0.35">
      <c r="A23" s="1"/>
      <c r="B23" s="57"/>
      <c r="C23" s="55"/>
      <c r="D23" s="55"/>
      <c r="E23" s="55"/>
      <c r="F23" s="55"/>
      <c r="G23" s="55"/>
      <c r="H23" s="1"/>
    </row>
    <row r="24" spans="1:8" ht="20" customHeight="1" x14ac:dyDescent="0.35">
      <c r="A24" s="1"/>
      <c r="B24" s="1"/>
      <c r="C24" s="1"/>
      <c r="D24" s="1"/>
      <c r="E24" s="1"/>
      <c r="F24" s="1"/>
      <c r="G24" s="1"/>
      <c r="H24" s="1"/>
    </row>
    <row r="25" spans="1:8" ht="20" customHeight="1" x14ac:dyDescent="0.35">
      <c r="A25" s="1"/>
      <c r="B25" s="1"/>
      <c r="C25" s="1"/>
      <c r="D25" s="1"/>
      <c r="E25" s="1"/>
      <c r="F25" s="1"/>
      <c r="G25" s="1"/>
      <c r="H25" s="1"/>
    </row>
    <row r="26" spans="1:8" ht="20" customHeight="1" x14ac:dyDescent="0.35">
      <c r="A26" s="1"/>
      <c r="B26" s="1"/>
      <c r="C26" s="1"/>
      <c r="D26" s="1"/>
      <c r="E26" s="1"/>
      <c r="F26" s="1"/>
      <c r="G26" s="1"/>
      <c r="H26" s="1"/>
    </row>
    <row r="27" spans="1:8" ht="20" customHeight="1" x14ac:dyDescent="0.35">
      <c r="A27" s="1"/>
      <c r="B27" s="1"/>
      <c r="C27" s="1"/>
      <c r="D27" s="1"/>
      <c r="E27" s="1"/>
      <c r="F27" s="1"/>
      <c r="G27" s="1"/>
      <c r="H27" s="1"/>
    </row>
    <row r="28" spans="1:8" ht="20" customHeight="1" x14ac:dyDescent="0.35">
      <c r="A28" s="1"/>
      <c r="B28" s="1"/>
      <c r="C28" s="1"/>
      <c r="D28" s="1"/>
      <c r="E28" s="1"/>
      <c r="F28" s="1"/>
      <c r="G28" s="1"/>
      <c r="H28" s="1"/>
    </row>
    <row r="29" spans="1:8" ht="20" customHeight="1" x14ac:dyDescent="0.35">
      <c r="A29" s="1"/>
      <c r="B29" s="1"/>
      <c r="C29" s="1"/>
      <c r="D29" s="1"/>
      <c r="E29" s="1"/>
      <c r="F29" s="1"/>
      <c r="G29" s="1"/>
      <c r="H29" s="1"/>
    </row>
    <row r="30" spans="1:8" ht="20" customHeight="1" x14ac:dyDescent="0.35">
      <c r="A30" s="1"/>
      <c r="B30" s="1"/>
      <c r="C30" s="1"/>
      <c r="D30" s="1"/>
      <c r="E30" s="1"/>
      <c r="F30" s="1"/>
      <c r="G30" s="1"/>
      <c r="H30" s="1"/>
    </row>
    <row r="31" spans="1:8" ht="20" customHeight="1" x14ac:dyDescent="0.35">
      <c r="A31" s="1"/>
      <c r="B31" s="1"/>
      <c r="C31" s="1"/>
      <c r="D31" s="1"/>
      <c r="E31" s="1"/>
      <c r="F31" s="1"/>
      <c r="G31" s="1"/>
      <c r="H31" s="1"/>
    </row>
    <row r="32" spans="1:8" ht="20" customHeight="1" x14ac:dyDescent="0.35">
      <c r="A32" s="1"/>
      <c r="B32" s="1"/>
      <c r="C32" s="1"/>
      <c r="D32" s="1"/>
      <c r="E32" s="1"/>
      <c r="F32" s="1"/>
      <c r="G32" s="1"/>
      <c r="H32" s="1"/>
    </row>
    <row r="33" spans="1:8" ht="20" customHeight="1" x14ac:dyDescent="0.35">
      <c r="A33" s="1"/>
      <c r="B33" s="1"/>
      <c r="C33" s="1"/>
      <c r="D33" s="1"/>
      <c r="E33" s="1"/>
      <c r="F33" s="1"/>
      <c r="G33" s="1"/>
      <c r="H33" s="1"/>
    </row>
    <row r="34" spans="1:8" ht="20" customHeight="1" x14ac:dyDescent="0.35">
      <c r="A34" s="1"/>
      <c r="B34" s="1"/>
      <c r="C34" s="1"/>
      <c r="D34" s="1"/>
      <c r="E34" s="1"/>
      <c r="F34" s="1"/>
      <c r="G34" s="1"/>
      <c r="H34" s="1"/>
    </row>
    <row r="35" spans="1:8" ht="20" customHeight="1" x14ac:dyDescent="0.35">
      <c r="A35" s="1"/>
      <c r="B35" s="1"/>
      <c r="C35" s="1"/>
      <c r="D35" s="1"/>
      <c r="E35" s="1"/>
      <c r="F35" s="1"/>
      <c r="G35" s="1"/>
      <c r="H35" s="1"/>
    </row>
    <row r="36" spans="1:8" ht="20" customHeight="1" x14ac:dyDescent="0.35">
      <c r="A36" s="1"/>
      <c r="B36" s="1"/>
      <c r="C36" s="1"/>
      <c r="D36" s="1"/>
      <c r="E36" s="1"/>
      <c r="F36" s="1"/>
      <c r="G36" s="1"/>
      <c r="H36" s="1"/>
    </row>
    <row r="37" spans="1:8" ht="20" customHeight="1" x14ac:dyDescent="0.35">
      <c r="A37" s="1"/>
      <c r="B37" s="1"/>
      <c r="C37" s="1"/>
      <c r="D37" s="1"/>
      <c r="E37" s="1"/>
      <c r="F37" s="1"/>
      <c r="G37" s="1"/>
      <c r="H37" s="1"/>
    </row>
    <row r="38" spans="1:8" ht="20" customHeight="1" x14ac:dyDescent="0.35">
      <c r="A38" s="1"/>
      <c r="B38" s="1"/>
      <c r="C38" s="1"/>
      <c r="D38" s="1"/>
      <c r="E38" s="1"/>
      <c r="F38" s="1"/>
      <c r="G38" s="1"/>
      <c r="H38" s="1"/>
    </row>
    <row r="39" spans="1:8" ht="20" customHeight="1" x14ac:dyDescent="0.35">
      <c r="A39" s="1"/>
      <c r="B39" s="1"/>
      <c r="C39" s="1"/>
      <c r="D39" s="1"/>
      <c r="E39" s="1"/>
      <c r="F39" s="1"/>
      <c r="G39" s="1"/>
      <c r="H39" s="1"/>
    </row>
    <row r="40" spans="1:8" ht="20" customHeight="1" x14ac:dyDescent="0.35">
      <c r="A40" s="1"/>
      <c r="B40" s="1"/>
      <c r="C40" s="1"/>
      <c r="D40" s="1"/>
      <c r="E40" s="1"/>
      <c r="F40" s="1"/>
      <c r="G40" s="1"/>
      <c r="H40" s="1"/>
    </row>
    <row r="41" spans="1:8" ht="20" customHeight="1" x14ac:dyDescent="0.35">
      <c r="A41" s="1"/>
      <c r="B41" s="1"/>
      <c r="C41" s="1"/>
      <c r="D41" s="1"/>
      <c r="E41" s="1"/>
      <c r="F41" s="1"/>
      <c r="G41" s="1"/>
      <c r="H41" s="1"/>
    </row>
    <row r="42" spans="1:8" ht="20" customHeight="1" x14ac:dyDescent="0.35">
      <c r="A42" s="1"/>
      <c r="B42" s="1"/>
      <c r="C42" s="1"/>
      <c r="D42" s="1"/>
      <c r="E42" s="1"/>
      <c r="F42" s="1"/>
      <c r="G42" s="1"/>
      <c r="H42" s="1"/>
    </row>
    <row r="43" spans="1:8" ht="20" customHeight="1" x14ac:dyDescent="0.35">
      <c r="A43" s="1"/>
      <c r="B43" s="1"/>
      <c r="C43" s="1"/>
      <c r="D43" s="1"/>
      <c r="E43" s="1"/>
      <c r="F43" s="1"/>
      <c r="G43" s="1"/>
      <c r="H43" s="1"/>
    </row>
    <row r="44" spans="1:8" ht="20" customHeight="1" x14ac:dyDescent="0.35">
      <c r="A44" s="1"/>
      <c r="B44" s="1"/>
      <c r="C44" s="1"/>
      <c r="D44" s="1"/>
      <c r="E44" s="1"/>
      <c r="F44" s="1"/>
      <c r="G44" s="1"/>
      <c r="H44" s="1"/>
    </row>
    <row r="45" spans="1:8" ht="20" customHeight="1" x14ac:dyDescent="0.35">
      <c r="A45" s="1"/>
      <c r="B45" s="1"/>
      <c r="C45" s="1"/>
      <c r="D45" s="1"/>
      <c r="E45" s="1"/>
      <c r="F45" s="1"/>
      <c r="G45" s="1"/>
      <c r="H45" s="1"/>
    </row>
    <row r="46" spans="1:8" ht="20" customHeight="1" x14ac:dyDescent="0.35">
      <c r="A46" s="1"/>
      <c r="B46" s="1"/>
      <c r="C46" s="1"/>
      <c r="D46" s="1"/>
      <c r="E46" s="1"/>
      <c r="F46" s="1"/>
      <c r="G46" s="1"/>
      <c r="H46" s="1"/>
    </row>
    <row r="47" spans="1:8" ht="20" customHeight="1" x14ac:dyDescent="0.35">
      <c r="A47" s="1"/>
      <c r="B47" s="1"/>
      <c r="C47" s="1"/>
      <c r="D47" s="1"/>
      <c r="E47" s="1"/>
      <c r="F47" s="1"/>
      <c r="G47" s="1"/>
      <c r="H47" s="1"/>
    </row>
    <row r="48" spans="1:8" ht="20" customHeight="1" x14ac:dyDescent="0.35">
      <c r="A48" s="1"/>
      <c r="B48" s="1"/>
      <c r="C48" s="1"/>
      <c r="D48" s="1"/>
      <c r="E48" s="1"/>
      <c r="F48" s="1"/>
      <c r="G48" s="1"/>
      <c r="H48" s="1"/>
    </row>
    <row r="49" spans="1:8" ht="20" customHeight="1" x14ac:dyDescent="0.35">
      <c r="A49" s="1"/>
      <c r="B49" s="1"/>
      <c r="C49" s="1"/>
      <c r="D49" s="1"/>
      <c r="E49" s="1"/>
      <c r="F49" s="1"/>
      <c r="G49" s="1"/>
      <c r="H49" s="1"/>
    </row>
    <row r="50" spans="1:8" ht="20" customHeight="1" x14ac:dyDescent="0.35">
      <c r="A50" s="1"/>
      <c r="B50" s="1"/>
      <c r="C50" s="1"/>
      <c r="D50" s="1"/>
      <c r="E50" s="1"/>
      <c r="F50" s="1"/>
      <c r="G50" s="1"/>
      <c r="H50" s="1"/>
    </row>
    <row r="51" spans="1:8" ht="20" customHeight="1" x14ac:dyDescent="0.35">
      <c r="A51" s="1"/>
      <c r="B51" s="1"/>
      <c r="C51" s="1"/>
      <c r="D51" s="1"/>
      <c r="E51" s="1"/>
      <c r="F51" s="1"/>
      <c r="G51" s="1"/>
      <c r="H51" s="1"/>
    </row>
    <row r="52" spans="1:8" ht="20" customHeight="1" x14ac:dyDescent="0.35">
      <c r="A52" s="1"/>
      <c r="B52" s="1"/>
      <c r="C52" s="1"/>
      <c r="D52" s="1"/>
      <c r="E52" s="1"/>
      <c r="F52" s="1"/>
      <c r="G52" s="1"/>
      <c r="H52" s="1"/>
    </row>
    <row r="53" spans="1:8" ht="20" customHeight="1" x14ac:dyDescent="0.35">
      <c r="A53" s="1"/>
      <c r="B53" s="1"/>
      <c r="C53" s="1"/>
      <c r="D53" s="1"/>
      <c r="E53" s="1"/>
      <c r="F53" s="1"/>
      <c r="G53" s="1"/>
      <c r="H53" s="1"/>
    </row>
    <row r="54" spans="1:8" ht="20" customHeight="1" x14ac:dyDescent="0.35">
      <c r="A54" s="1"/>
      <c r="B54" s="1"/>
      <c r="C54" s="1"/>
      <c r="D54" s="1"/>
      <c r="E54" s="1"/>
      <c r="F54" s="1"/>
      <c r="G54" s="1"/>
      <c r="H54" s="1"/>
    </row>
    <row r="55" spans="1:8" ht="20" customHeight="1" x14ac:dyDescent="0.35">
      <c r="A55" s="1"/>
      <c r="B55" s="1"/>
      <c r="C55" s="1"/>
      <c r="D55" s="1"/>
      <c r="E55" s="1"/>
      <c r="F55" s="1"/>
      <c r="G55" s="1"/>
      <c r="H55" s="1"/>
    </row>
    <row r="56" spans="1:8" ht="20" customHeight="1" x14ac:dyDescent="0.35">
      <c r="A56" s="1"/>
      <c r="B56" s="1"/>
      <c r="C56" s="1"/>
      <c r="D56" s="1"/>
      <c r="E56" s="1"/>
      <c r="F56" s="1"/>
      <c r="G56" s="1"/>
      <c r="H56" s="1"/>
    </row>
    <row r="57" spans="1:8" ht="20" customHeight="1" x14ac:dyDescent="0.35">
      <c r="A57" s="1"/>
      <c r="B57" s="1"/>
      <c r="C57" s="1"/>
      <c r="D57" s="1"/>
      <c r="E57" s="1"/>
      <c r="F57" s="1"/>
      <c r="G57" s="1"/>
      <c r="H57" s="1"/>
    </row>
    <row r="58" spans="1:8" ht="20" customHeight="1" x14ac:dyDescent="0.35">
      <c r="A58" s="1"/>
      <c r="B58" s="1"/>
      <c r="C58" s="1"/>
      <c r="D58" s="1"/>
      <c r="E58" s="1"/>
      <c r="F58" s="1"/>
      <c r="G58" s="1"/>
      <c r="H58" s="1"/>
    </row>
    <row r="59" spans="1:8" ht="20" customHeight="1" x14ac:dyDescent="0.35">
      <c r="A59" s="1"/>
      <c r="B59" s="1"/>
      <c r="C59" s="1"/>
      <c r="D59" s="1"/>
      <c r="E59" s="1"/>
      <c r="F59" s="1"/>
      <c r="G59" s="1"/>
      <c r="H59" s="1"/>
    </row>
    <row r="60" spans="1:8" ht="20" customHeight="1" x14ac:dyDescent="0.35">
      <c r="A60" s="1"/>
      <c r="B60" s="1"/>
      <c r="C60" s="1"/>
      <c r="D60" s="1"/>
      <c r="E60" s="1"/>
      <c r="F60" s="1"/>
      <c r="G60" s="1"/>
      <c r="H60" s="1"/>
    </row>
    <row r="61" spans="1:8" ht="20" customHeight="1" x14ac:dyDescent="0.35">
      <c r="A61" s="1"/>
      <c r="B61" s="1"/>
      <c r="C61" s="1"/>
      <c r="D61" s="1"/>
      <c r="E61" s="1"/>
      <c r="F61" s="1"/>
      <c r="G61" s="1"/>
      <c r="H61" s="1"/>
    </row>
    <row r="62" spans="1:8" ht="20" customHeight="1" x14ac:dyDescent="0.35">
      <c r="A62" s="1"/>
      <c r="B62" s="1"/>
      <c r="C62" s="1"/>
      <c r="D62" s="1"/>
      <c r="E62" s="1"/>
      <c r="F62" s="1"/>
      <c r="G62" s="1"/>
      <c r="H62" s="1"/>
    </row>
    <row r="63" spans="1:8" ht="20" customHeight="1" x14ac:dyDescent="0.35">
      <c r="A63" s="1"/>
      <c r="B63" s="1"/>
      <c r="C63" s="1"/>
      <c r="D63" s="1"/>
      <c r="E63" s="1"/>
      <c r="F63" s="1"/>
      <c r="G63" s="1"/>
      <c r="H63" s="1"/>
    </row>
    <row r="64" spans="1:8" ht="20" customHeight="1" x14ac:dyDescent="0.35">
      <c r="A64" s="1"/>
      <c r="B64" s="1"/>
      <c r="C64" s="1"/>
      <c r="D64" s="1"/>
      <c r="E64" s="1"/>
      <c r="F64" s="1"/>
      <c r="G64" s="1"/>
      <c r="H64" s="1"/>
    </row>
    <row r="65" spans="1:8" ht="20" customHeight="1" x14ac:dyDescent="0.35">
      <c r="A65" s="1"/>
      <c r="B65" s="1"/>
      <c r="C65" s="1"/>
      <c r="D65" s="1"/>
      <c r="E65" s="1"/>
      <c r="F65" s="1"/>
      <c r="G65" s="1"/>
      <c r="H65" s="1"/>
    </row>
    <row r="66" spans="1:8" ht="20" customHeight="1" x14ac:dyDescent="0.35">
      <c r="A66" s="1"/>
      <c r="B66" s="1"/>
      <c r="C66" s="1"/>
      <c r="D66" s="1"/>
      <c r="E66" s="1"/>
      <c r="F66" s="1"/>
      <c r="G66" s="1"/>
      <c r="H66" s="1"/>
    </row>
    <row r="67" spans="1:8" ht="20" customHeight="1" x14ac:dyDescent="0.35">
      <c r="A67" s="1"/>
      <c r="B67" s="1"/>
      <c r="C67" s="1"/>
      <c r="D67" s="1"/>
      <c r="E67" s="1"/>
      <c r="F67" s="1"/>
      <c r="G67" s="1"/>
      <c r="H67" s="1"/>
    </row>
    <row r="68" spans="1:8" ht="20" customHeight="1" x14ac:dyDescent="0.35">
      <c r="A68" s="1"/>
      <c r="B68" s="1"/>
      <c r="C68" s="1"/>
      <c r="D68" s="1"/>
      <c r="E68" s="1"/>
      <c r="F68" s="1"/>
      <c r="G68" s="1"/>
      <c r="H68" s="1"/>
    </row>
    <row r="69" spans="1:8" ht="20" customHeight="1" x14ac:dyDescent="0.35">
      <c r="A69" s="1"/>
      <c r="B69" s="1"/>
      <c r="C69" s="1"/>
      <c r="D69" s="1"/>
      <c r="E69" s="1"/>
      <c r="F69" s="1"/>
      <c r="G69" s="1"/>
      <c r="H69" s="1"/>
    </row>
    <row r="70" spans="1:8" ht="20" customHeight="1" x14ac:dyDescent="0.35">
      <c r="A70" s="1"/>
      <c r="B70" s="1"/>
      <c r="C70" s="1"/>
      <c r="D70" s="1"/>
      <c r="E70" s="1"/>
      <c r="F70" s="1"/>
      <c r="G70" s="1"/>
      <c r="H70" s="1"/>
    </row>
    <row r="71" spans="1:8" ht="20" customHeight="1" x14ac:dyDescent="0.35">
      <c r="A71" s="1"/>
      <c r="B71" s="1"/>
      <c r="C71" s="1"/>
      <c r="D71" s="1"/>
      <c r="E71" s="1"/>
      <c r="F71" s="1"/>
      <c r="G71" s="1"/>
      <c r="H71" s="1"/>
    </row>
    <row r="72" spans="1:8" ht="20" customHeight="1" x14ac:dyDescent="0.35">
      <c r="A72" s="1"/>
      <c r="B72" s="1"/>
      <c r="C72" s="1"/>
      <c r="D72" s="1"/>
      <c r="E72" s="1"/>
      <c r="F72" s="1"/>
      <c r="G72" s="1"/>
      <c r="H72" s="1"/>
    </row>
    <row r="73" spans="1:8" ht="20" customHeight="1" x14ac:dyDescent="0.35">
      <c r="A73" s="1"/>
      <c r="B73" s="1"/>
      <c r="C73" s="1"/>
      <c r="D73" s="1"/>
      <c r="E73" s="1"/>
      <c r="F73" s="1"/>
      <c r="G73" s="1"/>
      <c r="H73" s="1"/>
    </row>
    <row r="74" spans="1:8" ht="20" customHeight="1" x14ac:dyDescent="0.35">
      <c r="A74" s="1"/>
      <c r="B74" s="1"/>
      <c r="C74" s="1"/>
      <c r="D74" s="1"/>
      <c r="E74" s="1"/>
      <c r="F74" s="1"/>
      <c r="G74" s="1"/>
      <c r="H74" s="1"/>
    </row>
    <row r="75" spans="1:8" ht="20" customHeight="1" x14ac:dyDescent="0.35">
      <c r="A75" s="1"/>
      <c r="B75" s="1"/>
      <c r="C75" s="1"/>
      <c r="D75" s="1"/>
      <c r="E75" s="1"/>
      <c r="F75" s="1"/>
      <c r="G75" s="1"/>
      <c r="H75" s="1"/>
    </row>
    <row r="76" spans="1:8" ht="20" customHeight="1" x14ac:dyDescent="0.35">
      <c r="A76" s="1"/>
      <c r="B76" s="1"/>
      <c r="C76" s="1"/>
      <c r="D76" s="1"/>
      <c r="E76" s="1"/>
      <c r="F76" s="1"/>
      <c r="G76" s="1"/>
      <c r="H76" s="1"/>
    </row>
    <row r="77" spans="1:8" ht="20" customHeight="1" x14ac:dyDescent="0.35">
      <c r="A77" s="1"/>
      <c r="B77" s="1"/>
      <c r="C77" s="1"/>
      <c r="D77" s="1"/>
      <c r="E77" s="1"/>
      <c r="F77" s="1"/>
      <c r="G77" s="1"/>
      <c r="H77" s="1"/>
    </row>
    <row r="78" spans="1:8" ht="20" customHeight="1" x14ac:dyDescent="0.35">
      <c r="A78" s="1"/>
      <c r="B78" s="1"/>
      <c r="C78" s="1"/>
      <c r="D78" s="1"/>
      <c r="E78" s="1"/>
      <c r="F78" s="1"/>
      <c r="G78" s="1"/>
      <c r="H78" s="1"/>
    </row>
    <row r="79" spans="1:8" ht="20" customHeight="1" x14ac:dyDescent="0.35">
      <c r="A79" s="1"/>
      <c r="B79" s="1"/>
      <c r="C79" s="1"/>
      <c r="D79" s="1"/>
      <c r="E79" s="1"/>
      <c r="F79" s="1"/>
      <c r="G79" s="1"/>
      <c r="H79" s="1"/>
    </row>
    <row r="80" spans="1:8" ht="20" customHeight="1" x14ac:dyDescent="0.35">
      <c r="A80" s="1"/>
      <c r="B80" s="1"/>
      <c r="C80" s="1"/>
      <c r="D80" s="1"/>
      <c r="E80" s="1"/>
      <c r="F80" s="1"/>
      <c r="G80" s="1"/>
      <c r="H80" s="1"/>
    </row>
    <row r="81" spans="1:8" ht="20" customHeight="1" x14ac:dyDescent="0.35">
      <c r="A81" s="1"/>
      <c r="B81" s="1"/>
      <c r="C81" s="1"/>
      <c r="D81" s="1"/>
      <c r="E81" s="1"/>
      <c r="F81" s="1"/>
      <c r="G81" s="1"/>
      <c r="H81" s="1"/>
    </row>
    <row r="82" spans="1:8" ht="20" customHeight="1" x14ac:dyDescent="0.35">
      <c r="A82" s="1"/>
      <c r="B82" s="1"/>
      <c r="C82" s="1"/>
      <c r="D82" s="1"/>
      <c r="E82" s="1"/>
      <c r="F82" s="1"/>
      <c r="G82" s="1"/>
      <c r="H82" s="1"/>
    </row>
    <row r="83" spans="1:8" ht="20" customHeight="1" x14ac:dyDescent="0.35">
      <c r="A83" s="1"/>
      <c r="B83" s="1"/>
      <c r="C83" s="1"/>
      <c r="D83" s="1"/>
      <c r="E83" s="1"/>
      <c r="F83" s="1"/>
      <c r="G83" s="1"/>
      <c r="H83" s="1"/>
    </row>
    <row r="84" spans="1:8" ht="20" customHeight="1" x14ac:dyDescent="0.35">
      <c r="A84" s="1"/>
      <c r="B84" s="1"/>
      <c r="C84" s="1"/>
      <c r="D84" s="1"/>
      <c r="E84" s="1"/>
      <c r="F84" s="1"/>
      <c r="G84" s="1"/>
      <c r="H84" s="1"/>
    </row>
    <row r="85" spans="1:8" ht="20" customHeight="1" x14ac:dyDescent="0.35">
      <c r="A85" s="1"/>
      <c r="B85" s="1"/>
      <c r="C85" s="1"/>
      <c r="D85" s="1"/>
      <c r="E85" s="1"/>
      <c r="F85" s="1"/>
      <c r="G85" s="1"/>
      <c r="H85" s="1"/>
    </row>
    <row r="86" spans="1:8" ht="20" customHeight="1" x14ac:dyDescent="0.35">
      <c r="A86" s="1"/>
      <c r="B86" s="1"/>
      <c r="C86" s="1"/>
      <c r="D86" s="1"/>
      <c r="E86" s="1"/>
      <c r="F86" s="1"/>
      <c r="G86" s="1"/>
      <c r="H86" s="1"/>
    </row>
    <row r="87" spans="1:8" ht="20" customHeight="1" x14ac:dyDescent="0.35">
      <c r="A87" s="1"/>
      <c r="B87" s="1"/>
      <c r="C87" s="1"/>
      <c r="D87" s="1"/>
      <c r="E87" s="1"/>
      <c r="F87" s="1"/>
      <c r="G87" s="1"/>
      <c r="H87" s="1"/>
    </row>
    <row r="88" spans="1:8" ht="20" customHeight="1" x14ac:dyDescent="0.35">
      <c r="A88" s="1"/>
      <c r="B88" s="1"/>
      <c r="C88" s="1"/>
      <c r="D88" s="1"/>
      <c r="E88" s="1"/>
      <c r="F88" s="1"/>
      <c r="G88" s="1"/>
      <c r="H88" s="1"/>
    </row>
    <row r="89" spans="1:8" ht="20" customHeight="1" x14ac:dyDescent="0.35">
      <c r="A89" s="1"/>
      <c r="B89" s="1"/>
      <c r="C89" s="1"/>
      <c r="D89" s="1"/>
      <c r="E89" s="1"/>
      <c r="F89" s="1"/>
      <c r="G89" s="1"/>
      <c r="H89" s="1"/>
    </row>
    <row r="90" spans="1:8" ht="20" customHeight="1" x14ac:dyDescent="0.35">
      <c r="A90" s="1"/>
      <c r="B90" s="1"/>
      <c r="C90" s="1"/>
      <c r="D90" s="1"/>
      <c r="E90" s="1"/>
      <c r="F90" s="1"/>
      <c r="G90" s="1"/>
      <c r="H90" s="1"/>
    </row>
    <row r="91" spans="1:8" ht="20" customHeight="1" x14ac:dyDescent="0.35">
      <c r="A91" s="1"/>
      <c r="B91" s="1"/>
      <c r="C91" s="1"/>
      <c r="D91" s="1"/>
      <c r="E91" s="1"/>
      <c r="F91" s="1"/>
      <c r="G91" s="1"/>
      <c r="H91" s="1"/>
    </row>
    <row r="92" spans="1:8" ht="20" customHeight="1" x14ac:dyDescent="0.35">
      <c r="A92" s="1"/>
      <c r="B92" s="1"/>
      <c r="C92" s="1"/>
      <c r="D92" s="1"/>
      <c r="E92" s="1"/>
      <c r="F92" s="1"/>
      <c r="G92" s="1"/>
      <c r="H92" s="1"/>
    </row>
    <row r="93" spans="1:8" ht="20" customHeight="1" x14ac:dyDescent="0.35">
      <c r="A93" s="1"/>
      <c r="B93" s="1"/>
      <c r="C93" s="1"/>
      <c r="D93" s="1"/>
      <c r="E93" s="1"/>
      <c r="F93" s="1"/>
      <c r="G93" s="1"/>
      <c r="H93" s="1"/>
    </row>
    <row r="94" spans="1:8" ht="20" customHeight="1" x14ac:dyDescent="0.35">
      <c r="A94" s="1"/>
      <c r="B94" s="1"/>
      <c r="C94" s="1"/>
      <c r="D94" s="1"/>
      <c r="E94" s="1"/>
      <c r="F94" s="1"/>
      <c r="G94" s="1"/>
      <c r="H94" s="1"/>
    </row>
    <row r="95" spans="1:8" ht="20" customHeight="1" x14ac:dyDescent="0.35">
      <c r="A95" s="1"/>
      <c r="B95" s="1"/>
      <c r="C95" s="1"/>
      <c r="D95" s="1"/>
      <c r="E95" s="1"/>
      <c r="F95" s="1"/>
      <c r="G95" s="1"/>
      <c r="H95" s="1"/>
    </row>
    <row r="96" spans="1:8" ht="20" customHeight="1" x14ac:dyDescent="0.35">
      <c r="A96" s="1"/>
      <c r="B96" s="1"/>
      <c r="C96" s="1"/>
      <c r="D96" s="1"/>
      <c r="E96" s="1"/>
      <c r="F96" s="1"/>
      <c r="G96" s="1"/>
      <c r="H96" s="1"/>
    </row>
    <row r="97" spans="1:8" ht="20" customHeight="1" x14ac:dyDescent="0.35">
      <c r="A97" s="1"/>
      <c r="B97" s="1"/>
      <c r="C97" s="1"/>
      <c r="D97" s="1"/>
      <c r="E97" s="1"/>
      <c r="F97" s="1"/>
      <c r="G97" s="1"/>
      <c r="H97" s="1"/>
    </row>
    <row r="98" spans="1:8" ht="20" customHeight="1" x14ac:dyDescent="0.35">
      <c r="A98" s="1"/>
      <c r="B98" s="1"/>
      <c r="C98" s="1"/>
      <c r="D98" s="1"/>
      <c r="E98" s="1"/>
      <c r="F98" s="1"/>
      <c r="G98" s="1"/>
      <c r="H98" s="1"/>
    </row>
    <row r="99" spans="1:8" ht="20" customHeight="1" x14ac:dyDescent="0.35">
      <c r="A99" s="1"/>
      <c r="B99" s="1"/>
      <c r="C99" s="1"/>
      <c r="D99" s="1"/>
      <c r="E99" s="1"/>
      <c r="F99" s="1"/>
      <c r="G99" s="1"/>
      <c r="H99" s="1"/>
    </row>
  </sheetData>
  <sheetProtection algorithmName="SHA-512" hashValue="yIeghqctnlFdfAgPx7xiYvIskMeOUrGaAcTzgTE8FXX9OcFYNreJkYkNRlvZP0hp8Dix/K2H6d01GRv/0fC+Qg==" saltValue="zljRgWKSrYdFBylXxOV/fw==" spinCount="100000" sheet="1" autoFilter="0" pivotTables="0"/>
  <mergeCells count="1">
    <mergeCell ref="A1:H1"/>
  </mergeCells>
  <dataValidations count="1">
    <dataValidation type="list" allowBlank="1" showInputMessage="1" showErrorMessage="1" sqref="B7:B23" xr:uid="{4674037D-659A-4280-B7DD-E694961400A0}">
      <formula1>$Q$1:$Q$4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A836BF4-5A73-4ED9-8143-0111B49C4EAB}">
          <x14:formula1>
            <xm:f>'Identificar act. alteran sitio'!$C$4:$C$22</xm:f>
          </x14:formula1>
          <xm:sqref>C7:G23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4F8E-7466-4508-8AF3-59D1961A84F3}">
  <sheetPr>
    <tabColor rgb="FFD4BE97"/>
  </sheetPr>
  <dimension ref="A1:Q38"/>
  <sheetViews>
    <sheetView zoomScale="78" zoomScaleNormal="78" workbookViewId="0">
      <pane xSplit="7" ySplit="3" topLeftCell="H4" activePane="bottomRight" state="frozen"/>
      <selection pane="topRight" activeCell="H1" sqref="H1"/>
      <selection pane="bottomLeft" activeCell="A4" sqref="A4"/>
      <selection pane="bottomRight" activeCell="C8" sqref="C8"/>
    </sheetView>
  </sheetViews>
  <sheetFormatPr defaultColWidth="11.54296875" defaultRowHeight="20" customHeight="1" x14ac:dyDescent="0.35"/>
  <cols>
    <col min="1" max="1" width="3.81640625" style="7" customWidth="1"/>
    <col min="2" max="2" width="14.81640625" style="7" customWidth="1"/>
    <col min="3" max="3" width="13.81640625" style="7" customWidth="1"/>
    <col min="4" max="4" width="8" style="7" customWidth="1"/>
    <col min="5" max="5" width="142.54296875" style="7" bestFit="1" customWidth="1"/>
    <col min="6" max="6" width="17.81640625" style="7" customWidth="1"/>
    <col min="7" max="7" width="5.1796875" style="7" customWidth="1"/>
    <col min="8" max="11" width="11.54296875" style="7"/>
    <col min="12" max="15" width="11.54296875" style="29"/>
    <col min="16" max="16" width="24.54296875" style="29" customWidth="1"/>
    <col min="17" max="17" width="11.54296875" style="29"/>
    <col min="18" max="16384" width="11.54296875" style="7"/>
  </cols>
  <sheetData>
    <row r="1" spans="1:16" ht="24.5" x14ac:dyDescent="0.35">
      <c r="A1" s="73" t="s">
        <v>20</v>
      </c>
      <c r="B1" s="73"/>
      <c r="C1" s="73"/>
      <c r="D1" s="73"/>
      <c r="E1" s="73"/>
      <c r="F1" s="73"/>
      <c r="G1" s="73"/>
      <c r="M1" s="25" t="s">
        <v>55</v>
      </c>
      <c r="P1" s="29" t="s">
        <v>56</v>
      </c>
    </row>
    <row r="2" spans="1:16" ht="15" x14ac:dyDescent="0.35">
      <c r="A2" s="1"/>
      <c r="B2" s="1"/>
      <c r="C2" s="1"/>
      <c r="D2" s="1"/>
      <c r="E2" s="1"/>
      <c r="F2" s="1"/>
      <c r="G2" s="1"/>
      <c r="P2" s="25">
        <f>COUNTA(Acciones[[Año I]:[Año III]])</f>
        <v>0</v>
      </c>
    </row>
    <row r="3" spans="1:16" ht="20" customHeight="1" x14ac:dyDescent="0.35">
      <c r="A3" s="1"/>
      <c r="B3" s="26" t="s">
        <v>21</v>
      </c>
      <c r="C3" s="27" t="s">
        <v>22</v>
      </c>
      <c r="D3" s="27" t="s">
        <v>57</v>
      </c>
      <c r="E3" s="27" t="s">
        <v>23</v>
      </c>
      <c r="F3" s="28" t="s">
        <v>24</v>
      </c>
      <c r="G3" s="1"/>
    </row>
    <row r="4" spans="1:16" ht="20" customHeight="1" x14ac:dyDescent="0.35">
      <c r="A4" s="1"/>
      <c r="B4" s="3">
        <v>1</v>
      </c>
      <c r="C4" s="4" t="s">
        <v>61</v>
      </c>
      <c r="D4" s="4"/>
      <c r="E4" s="2" t="s">
        <v>193</v>
      </c>
      <c r="F4" s="58"/>
      <c r="G4" s="1"/>
      <c r="P4" s="25">
        <f>IF(CC[[#This Row],[Aplicabilidad]] &lt;&gt; "",1,0)</f>
        <v>0</v>
      </c>
    </row>
    <row r="5" spans="1:16" ht="20" customHeight="1" x14ac:dyDescent="0.35">
      <c r="A5" s="1"/>
      <c r="B5" s="3">
        <v>1</v>
      </c>
      <c r="C5" s="4" t="s">
        <v>28</v>
      </c>
      <c r="D5" s="4"/>
      <c r="E5" s="2" t="s">
        <v>194</v>
      </c>
      <c r="F5" s="58"/>
      <c r="G5" s="1"/>
      <c r="P5" s="25">
        <f>IF(CC[[#This Row],[Aplicabilidad]] &lt;&gt; "",1,0)</f>
        <v>0</v>
      </c>
    </row>
    <row r="6" spans="1:16" ht="20" customHeight="1" x14ac:dyDescent="0.35">
      <c r="A6" s="1"/>
      <c r="B6" s="3">
        <v>1</v>
      </c>
      <c r="C6" s="4" t="s">
        <v>29</v>
      </c>
      <c r="D6" s="4"/>
      <c r="E6" s="2" t="s">
        <v>195</v>
      </c>
      <c r="F6" s="58"/>
      <c r="G6" s="1"/>
      <c r="P6" s="25">
        <f>IF(CC[[#This Row],[Aplicabilidad]] &lt;&gt; "",1,0)</f>
        <v>0</v>
      </c>
    </row>
    <row r="7" spans="1:16" ht="20" customHeight="1" x14ac:dyDescent="0.35">
      <c r="A7" s="1"/>
      <c r="B7" s="3">
        <v>1</v>
      </c>
      <c r="C7" s="4" t="s">
        <v>62</v>
      </c>
      <c r="D7" s="4"/>
      <c r="E7" s="2" t="s">
        <v>196</v>
      </c>
      <c r="F7" s="58"/>
      <c r="G7" s="1"/>
      <c r="P7" s="25">
        <f>IF(CC[[#This Row],[Aplicabilidad]] &lt;&gt; "",1,0)</f>
        <v>0</v>
      </c>
    </row>
    <row r="8" spans="1:16" ht="20" customHeight="1" x14ac:dyDescent="0.35">
      <c r="A8" s="1"/>
      <c r="B8" s="3">
        <v>1</v>
      </c>
      <c r="C8" s="4" t="s">
        <v>31</v>
      </c>
      <c r="D8" s="4"/>
      <c r="E8" s="2" t="s">
        <v>197</v>
      </c>
      <c r="F8" s="58"/>
      <c r="G8" s="1"/>
      <c r="P8" s="25">
        <f>IF(CC[[#This Row],[Aplicabilidad]] &lt;&gt; "",1,0)</f>
        <v>0</v>
      </c>
    </row>
    <row r="9" spans="1:16" ht="20" customHeight="1" x14ac:dyDescent="0.35">
      <c r="A9" s="1"/>
      <c r="B9" s="3">
        <v>2</v>
      </c>
      <c r="C9" s="4" t="s">
        <v>32</v>
      </c>
      <c r="D9" s="4"/>
      <c r="E9" s="2" t="s">
        <v>198</v>
      </c>
      <c r="F9" s="58"/>
      <c r="G9" s="1"/>
      <c r="P9" s="25">
        <f>IF(CC[[#This Row],[Aplicabilidad]] &lt;&gt; "",1,0)</f>
        <v>0</v>
      </c>
    </row>
    <row r="10" spans="1:16" ht="20" customHeight="1" x14ac:dyDescent="0.35">
      <c r="A10" s="1"/>
      <c r="B10" s="3">
        <v>2</v>
      </c>
      <c r="C10" s="4" t="s">
        <v>63</v>
      </c>
      <c r="D10" s="4"/>
      <c r="E10" s="2" t="s">
        <v>199</v>
      </c>
      <c r="F10" s="58"/>
      <c r="G10" s="1"/>
      <c r="P10" s="25">
        <f>IF(CC[[#This Row],[Aplicabilidad]] &lt;&gt; "",1,0)</f>
        <v>0</v>
      </c>
    </row>
    <row r="11" spans="1:16" ht="20" customHeight="1" x14ac:dyDescent="0.35">
      <c r="A11" s="1"/>
      <c r="B11" s="3">
        <v>2</v>
      </c>
      <c r="C11" s="4" t="s">
        <v>33</v>
      </c>
      <c r="D11" s="5"/>
      <c r="E11" s="2" t="s">
        <v>200</v>
      </c>
      <c r="F11" s="58"/>
      <c r="G11" s="1"/>
      <c r="P11" s="25">
        <f>IF(CC[[#This Row],[Aplicabilidad]] &lt;&gt; "",1,0)</f>
        <v>0</v>
      </c>
    </row>
    <row r="12" spans="1:16" ht="20" customHeight="1" x14ac:dyDescent="0.35">
      <c r="A12" s="1"/>
      <c r="B12" s="3">
        <v>3</v>
      </c>
      <c r="C12" s="4" t="s">
        <v>34</v>
      </c>
      <c r="D12" s="4"/>
      <c r="E12" s="2" t="s">
        <v>201</v>
      </c>
      <c r="F12" s="58"/>
      <c r="G12" s="1"/>
      <c r="P12" s="25">
        <f>IF(CC[[#This Row],[Aplicabilidad]] &lt;&gt; "",1,0)</f>
        <v>0</v>
      </c>
    </row>
    <row r="13" spans="1:16" ht="20" customHeight="1" x14ac:dyDescent="0.35">
      <c r="A13" s="1"/>
      <c r="B13" s="3">
        <v>3</v>
      </c>
      <c r="C13" s="4" t="s">
        <v>35</v>
      </c>
      <c r="D13" s="4"/>
      <c r="E13" s="2" t="s">
        <v>202</v>
      </c>
      <c r="F13" s="58"/>
      <c r="G13" s="1"/>
      <c r="P13" s="25">
        <f>IF(CC[[#This Row],[Aplicabilidad]] &lt;&gt; "",1,0)</f>
        <v>0</v>
      </c>
    </row>
    <row r="14" spans="1:16" ht="20" customHeight="1" x14ac:dyDescent="0.35">
      <c r="A14" s="1"/>
      <c r="B14" s="40">
        <v>4</v>
      </c>
      <c r="C14" s="41" t="s">
        <v>39</v>
      </c>
      <c r="D14" s="30" t="s">
        <v>57</v>
      </c>
      <c r="E14" s="42" t="s">
        <v>173</v>
      </c>
      <c r="F14" s="59"/>
      <c r="G14" s="1"/>
      <c r="P14" s="25">
        <f>IF(CC[[#This Row],[Aplicabilidad]] &lt;&gt; "",1,0)</f>
        <v>0</v>
      </c>
    </row>
    <row r="15" spans="1:16" ht="20" customHeight="1" x14ac:dyDescent="0.35">
      <c r="A15" s="1"/>
      <c r="B15" s="3">
        <v>4</v>
      </c>
      <c r="C15" s="4" t="s">
        <v>64</v>
      </c>
      <c r="D15" s="4"/>
      <c r="E15" s="2" t="s">
        <v>203</v>
      </c>
      <c r="F15" s="58"/>
      <c r="G15" s="1"/>
      <c r="P15" s="25">
        <f>IF(CC[[#This Row],[Aplicabilidad]] &lt;&gt; "",1,0)</f>
        <v>0</v>
      </c>
    </row>
    <row r="16" spans="1:16" ht="20" customHeight="1" x14ac:dyDescent="0.35">
      <c r="A16" s="1"/>
      <c r="B16" s="3">
        <v>4</v>
      </c>
      <c r="C16" s="4" t="s">
        <v>66</v>
      </c>
      <c r="D16" s="4"/>
      <c r="E16" s="2" t="s">
        <v>152</v>
      </c>
      <c r="F16" s="58"/>
      <c r="G16" s="1"/>
      <c r="P16" s="25">
        <f>IF(CC[[#This Row],[Aplicabilidad]] &lt;&gt; "",1,0)</f>
        <v>0</v>
      </c>
    </row>
    <row r="17" spans="1:16" ht="20" customHeight="1" x14ac:dyDescent="0.35">
      <c r="A17" s="1"/>
      <c r="B17" s="40">
        <v>5</v>
      </c>
      <c r="C17" s="41" t="s">
        <v>68</v>
      </c>
      <c r="D17" s="30" t="s">
        <v>57</v>
      </c>
      <c r="E17" s="42" t="s">
        <v>153</v>
      </c>
      <c r="F17" s="59"/>
      <c r="G17" s="1"/>
      <c r="P17" s="25">
        <f>IF(CC[[#This Row],[Aplicabilidad]] &lt;&gt; "",1,0)</f>
        <v>0</v>
      </c>
    </row>
    <row r="18" spans="1:16" ht="20" customHeight="1" x14ac:dyDescent="0.35">
      <c r="A18" s="1"/>
      <c r="B18" s="3">
        <v>5</v>
      </c>
      <c r="C18" s="4" t="s">
        <v>96</v>
      </c>
      <c r="D18" s="4"/>
      <c r="E18" s="2" t="s">
        <v>154</v>
      </c>
      <c r="F18" s="58"/>
      <c r="G18" s="1"/>
      <c r="P18" s="25">
        <f>IF(CC[[#This Row],[Aplicabilidad]] &lt;&gt; "",1,0)</f>
        <v>0</v>
      </c>
    </row>
    <row r="19" spans="1:16" ht="20" customHeight="1" x14ac:dyDescent="0.35">
      <c r="A19" s="1"/>
      <c r="B19" s="40">
        <v>6</v>
      </c>
      <c r="C19" s="41" t="s">
        <v>41</v>
      </c>
      <c r="D19" s="30" t="s">
        <v>57</v>
      </c>
      <c r="E19" s="42" t="s">
        <v>204</v>
      </c>
      <c r="F19" s="59"/>
      <c r="G19" s="1"/>
      <c r="P19" s="25">
        <f>IF(CC[[#This Row],[Aplicabilidad]] &lt;&gt; "",1,0)</f>
        <v>0</v>
      </c>
    </row>
    <row r="20" spans="1:16" ht="20" customHeight="1" x14ac:dyDescent="0.35">
      <c r="A20" s="1"/>
      <c r="B20" s="3">
        <v>6</v>
      </c>
      <c r="C20" s="6" t="s">
        <v>42</v>
      </c>
      <c r="D20" s="4"/>
      <c r="E20" s="2" t="s">
        <v>155</v>
      </c>
      <c r="F20" s="58"/>
      <c r="G20" s="1"/>
      <c r="P20" s="25"/>
    </row>
    <row r="21" spans="1:16" ht="20" customHeight="1" x14ac:dyDescent="0.35">
      <c r="A21" s="1"/>
      <c r="B21" s="40">
        <v>6</v>
      </c>
      <c r="C21" s="41" t="s">
        <v>44</v>
      </c>
      <c r="D21" s="30" t="s">
        <v>57</v>
      </c>
      <c r="E21" s="42" t="s">
        <v>156</v>
      </c>
      <c r="F21" s="59"/>
      <c r="G21" s="1"/>
      <c r="P21" s="25">
        <f>IF(CC[[#This Row],[Aplicabilidad]] &lt;&gt; "",1,0)</f>
        <v>0</v>
      </c>
    </row>
    <row r="22" spans="1:16" ht="20" customHeight="1" x14ac:dyDescent="0.35">
      <c r="A22" s="1"/>
      <c r="B22" s="40">
        <v>6</v>
      </c>
      <c r="C22" s="41" t="s">
        <v>45</v>
      </c>
      <c r="D22" s="30" t="s">
        <v>57</v>
      </c>
      <c r="E22" s="42" t="s">
        <v>157</v>
      </c>
      <c r="F22" s="59"/>
      <c r="G22" s="1"/>
      <c r="P22" s="25">
        <f>IF(CC[[#This Row],[Aplicabilidad]] &lt;&gt; "",1,0)</f>
        <v>0</v>
      </c>
    </row>
    <row r="23" spans="1:16" ht="20" customHeight="1" x14ac:dyDescent="0.35">
      <c r="A23" s="1"/>
      <c r="B23" s="40">
        <v>6</v>
      </c>
      <c r="C23" s="41" t="s">
        <v>71</v>
      </c>
      <c r="D23" s="30" t="s">
        <v>57</v>
      </c>
      <c r="E23" s="42" t="s">
        <v>158</v>
      </c>
      <c r="F23" s="59"/>
      <c r="G23" s="1"/>
      <c r="P23" s="25">
        <f>IF(CC[[#This Row],[Aplicabilidad]] &lt;&gt; "",1,0)</f>
        <v>0</v>
      </c>
    </row>
    <row r="24" spans="1:16" ht="20" customHeight="1" x14ac:dyDescent="0.35">
      <c r="A24" s="1"/>
      <c r="B24" s="40">
        <v>6</v>
      </c>
      <c r="C24" s="41" t="s">
        <v>72</v>
      </c>
      <c r="D24" s="30" t="s">
        <v>57</v>
      </c>
      <c r="E24" s="42" t="s">
        <v>159</v>
      </c>
      <c r="F24" s="59"/>
      <c r="G24" s="1"/>
      <c r="P24" s="25">
        <f>IF(CC[[#This Row],[Aplicabilidad]] &lt;&gt; "",1,0)</f>
        <v>0</v>
      </c>
    </row>
    <row r="25" spans="1:16" ht="20" customHeight="1" x14ac:dyDescent="0.35">
      <c r="A25" s="1"/>
      <c r="B25" s="40">
        <v>6</v>
      </c>
      <c r="C25" s="41" t="s">
        <v>47</v>
      </c>
      <c r="D25" s="30" t="s">
        <v>57</v>
      </c>
      <c r="E25" s="42" t="s">
        <v>160</v>
      </c>
      <c r="F25" s="59"/>
      <c r="G25" s="1"/>
      <c r="P25" s="25">
        <f>IF(CC[[#This Row],[Aplicabilidad]] &lt;&gt; "",1,0)</f>
        <v>0</v>
      </c>
    </row>
    <row r="26" spans="1:16" ht="20" customHeight="1" x14ac:dyDescent="0.35">
      <c r="A26" s="1"/>
      <c r="B26" s="3">
        <v>6</v>
      </c>
      <c r="C26" s="4" t="s">
        <v>95</v>
      </c>
      <c r="D26" s="4"/>
      <c r="E26" s="2" t="s">
        <v>161</v>
      </c>
      <c r="F26" s="58"/>
      <c r="G26" s="1"/>
      <c r="P26" s="25">
        <f>IF(CC[[#This Row],[Aplicabilidad]] &lt;&gt; "",1,0)</f>
        <v>0</v>
      </c>
    </row>
    <row r="27" spans="1:16" ht="20" customHeight="1" x14ac:dyDescent="0.35">
      <c r="A27" s="1"/>
      <c r="B27" s="3">
        <v>8</v>
      </c>
      <c r="C27" s="4" t="s">
        <v>78</v>
      </c>
      <c r="D27" s="5"/>
      <c r="E27" s="2" t="s">
        <v>162</v>
      </c>
      <c r="F27" s="58"/>
      <c r="G27" s="1"/>
      <c r="P27" s="25">
        <f>IF(CC[[#This Row],[Aplicabilidad]] &lt;&gt; "",1,0)</f>
        <v>0</v>
      </c>
    </row>
    <row r="28" spans="1:16" ht="20" customHeight="1" x14ac:dyDescent="0.35">
      <c r="A28" s="1"/>
      <c r="B28" s="40">
        <v>9</v>
      </c>
      <c r="C28" s="41" t="s">
        <v>50</v>
      </c>
      <c r="D28" s="30" t="s">
        <v>57</v>
      </c>
      <c r="E28" s="42" t="s">
        <v>163</v>
      </c>
      <c r="F28" s="59"/>
      <c r="G28" s="1"/>
      <c r="P28" s="25">
        <f>IF(CC[[#This Row],[Aplicabilidad]] &lt;&gt; "",1,0)</f>
        <v>0</v>
      </c>
    </row>
    <row r="29" spans="1:16" ht="20" customHeight="1" x14ac:dyDescent="0.35">
      <c r="A29" s="1"/>
      <c r="B29" s="40">
        <v>10</v>
      </c>
      <c r="C29" s="41" t="s">
        <v>51</v>
      </c>
      <c r="D29" s="30" t="s">
        <v>57</v>
      </c>
      <c r="E29" s="42" t="s">
        <v>164</v>
      </c>
      <c r="F29" s="59"/>
      <c r="G29" s="1"/>
      <c r="P29" s="25">
        <f>IF(CC[[#This Row],[Aplicabilidad]] &lt;&gt; "",1,0)</f>
        <v>0</v>
      </c>
    </row>
    <row r="30" spans="1:16" ht="20" customHeight="1" x14ac:dyDescent="0.35">
      <c r="A30" s="1"/>
      <c r="B30" s="40">
        <v>10</v>
      </c>
      <c r="C30" s="41" t="s">
        <v>52</v>
      </c>
      <c r="D30" s="30" t="s">
        <v>57</v>
      </c>
      <c r="E30" s="42" t="s">
        <v>165</v>
      </c>
      <c r="F30" s="59"/>
      <c r="G30" s="1"/>
      <c r="P30" s="25">
        <f>IF(CC[[#This Row],[Aplicabilidad]] &lt;&gt; "",1,0)</f>
        <v>0</v>
      </c>
    </row>
    <row r="31" spans="1:16" ht="20" customHeight="1" x14ac:dyDescent="0.35">
      <c r="A31" s="1"/>
      <c r="B31" s="40">
        <v>10</v>
      </c>
      <c r="C31" s="41" t="s">
        <v>53</v>
      </c>
      <c r="D31" s="30" t="s">
        <v>57</v>
      </c>
      <c r="E31" s="68" t="s">
        <v>166</v>
      </c>
      <c r="F31" s="59"/>
      <c r="G31" s="1"/>
      <c r="P31" s="25"/>
    </row>
    <row r="32" spans="1:16" ht="20" customHeight="1" x14ac:dyDescent="0.35">
      <c r="A32" s="1"/>
      <c r="B32" s="40">
        <v>10</v>
      </c>
      <c r="C32" s="41" t="s">
        <v>25</v>
      </c>
      <c r="D32" s="30" t="s">
        <v>57</v>
      </c>
      <c r="E32" s="42" t="s">
        <v>167</v>
      </c>
      <c r="F32" s="59"/>
      <c r="G32" s="1"/>
      <c r="P32" s="25">
        <f>IF(CC[[#This Row],[Aplicabilidad]] &lt;&gt; "",1,0)</f>
        <v>0</v>
      </c>
    </row>
    <row r="33" spans="1:16" ht="20" customHeight="1" x14ac:dyDescent="0.35">
      <c r="A33" s="1"/>
      <c r="B33" s="40">
        <v>10</v>
      </c>
      <c r="C33" s="41" t="s">
        <v>54</v>
      </c>
      <c r="D33" s="30" t="s">
        <v>57</v>
      </c>
      <c r="E33" s="42" t="s">
        <v>168</v>
      </c>
      <c r="F33" s="59"/>
      <c r="G33" s="1"/>
      <c r="P33" s="25">
        <f>IF(CC[[#This Row],[Aplicabilidad]] &lt;&gt; "",1,0)</f>
        <v>0</v>
      </c>
    </row>
    <row r="34" spans="1:16" ht="20" customHeight="1" x14ac:dyDescent="0.35">
      <c r="A34" s="1"/>
      <c r="B34" s="40">
        <v>10</v>
      </c>
      <c r="C34" s="41" t="s">
        <v>83</v>
      </c>
      <c r="D34" s="30" t="s">
        <v>57</v>
      </c>
      <c r="E34" s="42" t="s">
        <v>169</v>
      </c>
      <c r="F34" s="59"/>
      <c r="G34" s="1"/>
      <c r="P34" s="25">
        <f>IF(CC[[#This Row],[Aplicabilidad]] &lt;&gt; "",1,0)</f>
        <v>0</v>
      </c>
    </row>
    <row r="35" spans="1:16" ht="20" customHeight="1" x14ac:dyDescent="0.35">
      <c r="A35" s="1"/>
      <c r="B35" s="40">
        <v>10</v>
      </c>
      <c r="C35" s="41" t="s">
        <v>26</v>
      </c>
      <c r="D35" s="30" t="s">
        <v>57</v>
      </c>
      <c r="E35" s="42" t="s">
        <v>170</v>
      </c>
      <c r="F35" s="59"/>
      <c r="G35" s="1"/>
      <c r="P35" s="25">
        <f>IF(CC[[#This Row],[Aplicabilidad]] &lt;&gt; "",1,0)</f>
        <v>0</v>
      </c>
    </row>
    <row r="36" spans="1:16" ht="20" customHeight="1" x14ac:dyDescent="0.35">
      <c r="A36" s="1"/>
      <c r="B36" s="40">
        <v>10</v>
      </c>
      <c r="C36" s="41" t="s">
        <v>27</v>
      </c>
      <c r="D36" s="30" t="s">
        <v>57</v>
      </c>
      <c r="E36" s="42" t="s">
        <v>171</v>
      </c>
      <c r="F36" s="59"/>
      <c r="G36" s="1"/>
      <c r="P36" s="25">
        <f>IF(CC[[#This Row],[Aplicabilidad]] &lt;&gt; "",1,0)</f>
        <v>0</v>
      </c>
    </row>
    <row r="37" spans="1:16" ht="20" customHeight="1" x14ac:dyDescent="0.35">
      <c r="A37" s="1"/>
      <c r="B37" s="3">
        <v>10</v>
      </c>
      <c r="C37" s="4" t="s">
        <v>84</v>
      </c>
      <c r="D37" s="5"/>
      <c r="E37" s="2" t="s">
        <v>172</v>
      </c>
      <c r="F37" s="58"/>
      <c r="G37" s="1"/>
      <c r="P37" s="25">
        <f>IF(CC[[#This Row],[Aplicabilidad]] &lt;&gt; "",1,0)</f>
        <v>0</v>
      </c>
    </row>
    <row r="38" spans="1:16" ht="20" customHeight="1" x14ac:dyDescent="0.35">
      <c r="A38" s="1"/>
      <c r="B38" s="1"/>
      <c r="C38" s="1"/>
      <c r="D38" s="1"/>
      <c r="E38" s="1"/>
      <c r="F38" s="1"/>
      <c r="G38" s="1"/>
    </row>
  </sheetData>
  <sheetProtection algorithmName="SHA-512" hashValue="oP+ThfEWfavfz3EJqtOqNx+mT5+sfEWADE/A6FpI0eTp249i9B3vStIGKsT/+Lm+GNW3/e1UtfbLCSLSn4n21Q==" saltValue="Y0Ato1OkZaOaLitlTm5vjg==" spinCount="100000" sheet="1" formatColumns="0" formatRows="0" autoFilter="0" pivotTables="0"/>
  <mergeCells count="1">
    <mergeCell ref="A1:G1"/>
  </mergeCells>
  <conditionalFormatting sqref="B4:F37">
    <cfRule type="expression" dxfId="4" priority="1">
      <formula>$P4 = 1</formula>
    </cfRule>
  </conditionalFormatting>
  <dataValidations count="1">
    <dataValidation type="list" allowBlank="1" showInputMessage="1" showErrorMessage="1" sqref="F4:F37" xr:uid="{9AC4E807-F625-4E40-A928-D4408FEAE7AB}">
      <formula1>$M$1</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D068-C651-4747-8D87-457881039643}">
  <sheetPr>
    <tabColor rgb="FFEBD99F"/>
  </sheetPr>
  <dimension ref="A1:Q24"/>
  <sheetViews>
    <sheetView workbookViewId="0">
      <selection activeCell="E15" sqref="E15"/>
    </sheetView>
  </sheetViews>
  <sheetFormatPr defaultColWidth="11.54296875" defaultRowHeight="20" customHeight="1" x14ac:dyDescent="0.35"/>
  <cols>
    <col min="1" max="1" width="3.81640625" style="7" customWidth="1"/>
    <col min="2" max="2" width="14.81640625" style="7" customWidth="1"/>
    <col min="3" max="3" width="13.81640625" style="7" customWidth="1"/>
    <col min="4" max="4" width="115.36328125" style="7" customWidth="1"/>
    <col min="5" max="5" width="14.6328125" style="7" bestFit="1" customWidth="1"/>
    <col min="6" max="6" width="6.54296875" style="7" bestFit="1" customWidth="1"/>
    <col min="7" max="7" width="7.1796875" style="7" bestFit="1" customWidth="1"/>
    <col min="8" max="8" width="7.90625" style="7" bestFit="1" customWidth="1"/>
    <col min="9" max="9" width="8.08984375" style="7" bestFit="1" customWidth="1"/>
    <col min="10" max="10" width="7.453125" style="7" bestFit="1" customWidth="1"/>
    <col min="11" max="11" width="4.453125" style="7" customWidth="1"/>
    <col min="12" max="13" width="11.54296875" style="7"/>
    <col min="14" max="17" width="11.54296875" style="29"/>
    <col min="18" max="16384" width="11.54296875" style="7"/>
  </cols>
  <sheetData>
    <row r="1" spans="1:17" ht="24.5" x14ac:dyDescent="0.35">
      <c r="A1" s="73" t="s">
        <v>206</v>
      </c>
      <c r="B1" s="73"/>
      <c r="C1" s="73"/>
      <c r="D1" s="73"/>
      <c r="E1" s="73"/>
      <c r="F1" s="73"/>
      <c r="G1" s="73"/>
      <c r="H1" s="73"/>
      <c r="I1" s="73"/>
      <c r="J1" s="73"/>
      <c r="K1" s="73"/>
      <c r="N1" s="25" t="s">
        <v>55</v>
      </c>
      <c r="O1" s="25" t="s">
        <v>58</v>
      </c>
      <c r="P1" s="25" t="s">
        <v>85</v>
      </c>
      <c r="Q1" s="25"/>
    </row>
    <row r="2" spans="1:17" ht="15" customHeight="1" x14ac:dyDescent="0.4">
      <c r="A2" s="1"/>
      <c r="B2" s="31"/>
      <c r="C2" s="32"/>
      <c r="D2" s="1"/>
      <c r="E2" s="1"/>
      <c r="F2" s="1"/>
      <c r="G2" s="1"/>
      <c r="H2" s="1"/>
      <c r="I2" s="1"/>
      <c r="J2" s="1"/>
      <c r="K2" s="1"/>
      <c r="P2" s="25"/>
      <c r="Q2" s="25"/>
    </row>
    <row r="3" spans="1:17" ht="20" customHeight="1" x14ac:dyDescent="0.35">
      <c r="A3" s="1"/>
      <c r="B3" s="24" t="s">
        <v>21</v>
      </c>
      <c r="C3" s="24" t="s">
        <v>22</v>
      </c>
      <c r="D3" s="24" t="s">
        <v>221</v>
      </c>
      <c r="E3" s="24" t="s">
        <v>24</v>
      </c>
      <c r="F3" s="24" t="s">
        <v>5</v>
      </c>
      <c r="G3" s="24" t="s">
        <v>6</v>
      </c>
      <c r="H3" s="24" t="s">
        <v>7</v>
      </c>
      <c r="I3" s="24" t="s">
        <v>18</v>
      </c>
      <c r="J3" s="24" t="s">
        <v>8</v>
      </c>
      <c r="K3" s="1"/>
    </row>
    <row r="4" spans="1:17" ht="20" customHeight="1" x14ac:dyDescent="0.35">
      <c r="A4" s="1"/>
      <c r="B4" s="4">
        <v>4</v>
      </c>
      <c r="C4" s="4" t="s">
        <v>39</v>
      </c>
      <c r="D4" s="2" t="s">
        <v>173</v>
      </c>
      <c r="E4" s="60"/>
      <c r="F4" s="61"/>
      <c r="G4" s="61"/>
      <c r="H4" s="61"/>
      <c r="I4" s="61"/>
      <c r="J4" s="61"/>
      <c r="K4" s="1"/>
      <c r="O4" s="25">
        <f t="shared" ref="O4:O23" si="0">COUNTA(F4:J4)</f>
        <v>0</v>
      </c>
      <c r="P4" s="25">
        <f t="shared" ref="P4:P23" si="1">COUNTA(F4:H4)</f>
        <v>0</v>
      </c>
    </row>
    <row r="5" spans="1:17" ht="30" x14ac:dyDescent="0.35">
      <c r="A5" s="1"/>
      <c r="B5" s="4">
        <v>5</v>
      </c>
      <c r="C5" s="4" t="s">
        <v>68</v>
      </c>
      <c r="D5" s="50" t="s">
        <v>153</v>
      </c>
      <c r="E5" s="60"/>
      <c r="F5" s="61"/>
      <c r="G5" s="61"/>
      <c r="H5" s="61"/>
      <c r="I5" s="61"/>
      <c r="J5" s="61"/>
      <c r="K5" s="1"/>
      <c r="O5" s="25">
        <f t="shared" si="0"/>
        <v>0</v>
      </c>
      <c r="P5" s="25">
        <f t="shared" si="1"/>
        <v>0</v>
      </c>
    </row>
    <row r="6" spans="1:17" ht="20" customHeight="1" x14ac:dyDescent="0.35">
      <c r="A6" s="1"/>
      <c r="B6" s="4">
        <v>6</v>
      </c>
      <c r="C6" s="4" t="s">
        <v>41</v>
      </c>
      <c r="D6" s="2" t="s">
        <v>204</v>
      </c>
      <c r="E6" s="60"/>
      <c r="F6" s="61"/>
      <c r="G6" s="61"/>
      <c r="H6" s="61"/>
      <c r="I6" s="61"/>
      <c r="J6" s="61"/>
      <c r="K6" s="1"/>
      <c r="O6" s="25">
        <f t="shared" si="0"/>
        <v>0</v>
      </c>
      <c r="P6" s="25">
        <f t="shared" si="1"/>
        <v>0</v>
      </c>
    </row>
    <row r="7" spans="1:17" ht="20" customHeight="1" x14ac:dyDescent="0.35">
      <c r="A7" s="1"/>
      <c r="B7" s="4">
        <v>6</v>
      </c>
      <c r="C7" s="4" t="s">
        <v>44</v>
      </c>
      <c r="D7" s="2" t="s">
        <v>156</v>
      </c>
      <c r="E7" s="60"/>
      <c r="F7" s="61"/>
      <c r="G7" s="61"/>
      <c r="H7" s="61"/>
      <c r="I7" s="61"/>
      <c r="J7" s="61"/>
      <c r="K7" s="1"/>
      <c r="O7" s="25">
        <f t="shared" si="0"/>
        <v>0</v>
      </c>
      <c r="P7" s="25">
        <f t="shared" si="1"/>
        <v>0</v>
      </c>
    </row>
    <row r="8" spans="1:17" ht="30" x14ac:dyDescent="0.35">
      <c r="A8" s="1"/>
      <c r="B8" s="4">
        <v>6</v>
      </c>
      <c r="C8" s="4" t="s">
        <v>45</v>
      </c>
      <c r="D8" s="50" t="s">
        <v>157</v>
      </c>
      <c r="E8" s="60"/>
      <c r="F8" s="61"/>
      <c r="G8" s="61"/>
      <c r="H8" s="61"/>
      <c r="I8" s="61"/>
      <c r="J8" s="61"/>
      <c r="K8" s="1"/>
      <c r="O8" s="25">
        <f t="shared" si="0"/>
        <v>0</v>
      </c>
      <c r="P8" s="25">
        <f t="shared" si="1"/>
        <v>0</v>
      </c>
    </row>
    <row r="9" spans="1:17" ht="20" customHeight="1" x14ac:dyDescent="0.35">
      <c r="A9" s="1"/>
      <c r="B9" s="4">
        <v>6</v>
      </c>
      <c r="C9" s="4" t="s">
        <v>71</v>
      </c>
      <c r="D9" s="2" t="s">
        <v>158</v>
      </c>
      <c r="E9" s="60"/>
      <c r="F9" s="61"/>
      <c r="G9" s="61"/>
      <c r="H9" s="61"/>
      <c r="I9" s="61"/>
      <c r="J9" s="61"/>
      <c r="K9" s="1"/>
      <c r="O9" s="25"/>
      <c r="P9" s="25"/>
    </row>
    <row r="10" spans="1:17" ht="20" customHeight="1" x14ac:dyDescent="0.35">
      <c r="A10" s="1"/>
      <c r="B10" s="4">
        <v>6</v>
      </c>
      <c r="C10" s="4" t="s">
        <v>72</v>
      </c>
      <c r="D10" s="2" t="s">
        <v>159</v>
      </c>
      <c r="E10" s="60"/>
      <c r="F10" s="61"/>
      <c r="G10" s="61"/>
      <c r="H10" s="61"/>
      <c r="I10" s="61"/>
      <c r="J10" s="61"/>
      <c r="K10" s="1"/>
      <c r="O10" s="25"/>
      <c r="P10" s="25"/>
    </row>
    <row r="11" spans="1:17" ht="20" customHeight="1" x14ac:dyDescent="0.35">
      <c r="A11" s="1"/>
      <c r="B11" s="4">
        <v>6</v>
      </c>
      <c r="C11" s="4" t="s">
        <v>47</v>
      </c>
      <c r="D11" s="2" t="s">
        <v>160</v>
      </c>
      <c r="E11" s="60"/>
      <c r="F11" s="61"/>
      <c r="G11" s="61"/>
      <c r="H11" s="61"/>
      <c r="I11" s="61"/>
      <c r="J11" s="61"/>
      <c r="K11" s="1"/>
      <c r="O11" s="25"/>
      <c r="P11" s="25"/>
    </row>
    <row r="12" spans="1:17" ht="20" customHeight="1" x14ac:dyDescent="0.35">
      <c r="A12" s="1"/>
      <c r="B12" s="4">
        <v>9</v>
      </c>
      <c r="C12" s="4" t="s">
        <v>50</v>
      </c>
      <c r="D12" s="2" t="s">
        <v>163</v>
      </c>
      <c r="E12" s="60"/>
      <c r="F12" s="61"/>
      <c r="G12" s="61"/>
      <c r="H12" s="61"/>
      <c r="I12" s="61"/>
      <c r="J12" s="61"/>
      <c r="K12" s="1"/>
      <c r="O12" s="25">
        <f t="shared" si="0"/>
        <v>0</v>
      </c>
      <c r="P12" s="25">
        <f t="shared" si="1"/>
        <v>0</v>
      </c>
    </row>
    <row r="13" spans="1:17" ht="20" customHeight="1" x14ac:dyDescent="0.35">
      <c r="A13" s="1"/>
      <c r="B13" s="4">
        <v>9</v>
      </c>
      <c r="C13" s="4" t="s">
        <v>80</v>
      </c>
      <c r="D13" s="2" t="s">
        <v>207</v>
      </c>
      <c r="E13" s="60"/>
      <c r="F13" s="61"/>
      <c r="G13" s="61"/>
      <c r="H13" s="61"/>
      <c r="I13" s="61"/>
      <c r="J13" s="61"/>
      <c r="K13" s="1"/>
      <c r="O13" s="25"/>
      <c r="P13" s="25"/>
    </row>
    <row r="14" spans="1:17" ht="20" customHeight="1" x14ac:dyDescent="0.35">
      <c r="A14" s="1"/>
      <c r="B14" s="4">
        <v>9</v>
      </c>
      <c r="C14" s="4" t="s">
        <v>81</v>
      </c>
      <c r="D14" s="2" t="s">
        <v>208</v>
      </c>
      <c r="E14" s="60"/>
      <c r="F14" s="61"/>
      <c r="G14" s="61"/>
      <c r="H14" s="61"/>
      <c r="I14" s="61"/>
      <c r="J14" s="61"/>
      <c r="K14" s="1"/>
      <c r="O14" s="25"/>
      <c r="P14" s="25"/>
    </row>
    <row r="15" spans="1:17" ht="20" customHeight="1" x14ac:dyDescent="0.35">
      <c r="A15" s="1"/>
      <c r="B15" s="4">
        <v>9</v>
      </c>
      <c r="C15" s="4" t="s">
        <v>82</v>
      </c>
      <c r="D15" s="2" t="s">
        <v>209</v>
      </c>
      <c r="E15" s="60"/>
      <c r="F15" s="61"/>
      <c r="G15" s="61"/>
      <c r="H15" s="61"/>
      <c r="I15" s="61"/>
      <c r="J15" s="61"/>
      <c r="K15" s="1"/>
      <c r="O15" s="25"/>
      <c r="P15" s="25"/>
    </row>
    <row r="16" spans="1:17" ht="20" customHeight="1" x14ac:dyDescent="0.35">
      <c r="A16" s="1"/>
      <c r="B16" s="4">
        <v>10</v>
      </c>
      <c r="C16" s="4" t="s">
        <v>51</v>
      </c>
      <c r="D16" s="2" t="s">
        <v>164</v>
      </c>
      <c r="E16" s="60"/>
      <c r="F16" s="61"/>
      <c r="G16" s="61"/>
      <c r="H16" s="61"/>
      <c r="I16" s="61"/>
      <c r="J16" s="61"/>
      <c r="K16" s="1"/>
      <c r="O16" s="25">
        <f t="shared" si="0"/>
        <v>0</v>
      </c>
      <c r="P16" s="25">
        <f t="shared" si="1"/>
        <v>0</v>
      </c>
    </row>
    <row r="17" spans="1:16" ht="20" customHeight="1" x14ac:dyDescent="0.35">
      <c r="A17" s="1"/>
      <c r="B17" s="4">
        <v>10</v>
      </c>
      <c r="C17" s="4" t="s">
        <v>52</v>
      </c>
      <c r="D17" s="2" t="s">
        <v>165</v>
      </c>
      <c r="E17" s="60"/>
      <c r="F17" s="61"/>
      <c r="G17" s="61"/>
      <c r="H17" s="61"/>
      <c r="I17" s="61"/>
      <c r="J17" s="61"/>
      <c r="K17" s="1"/>
      <c r="O17" s="25">
        <f t="shared" si="0"/>
        <v>0</v>
      </c>
      <c r="P17" s="25">
        <f t="shared" si="1"/>
        <v>0</v>
      </c>
    </row>
    <row r="18" spans="1:16" ht="20" customHeight="1" x14ac:dyDescent="0.35">
      <c r="A18" s="1"/>
      <c r="B18" s="4">
        <v>10</v>
      </c>
      <c r="C18" s="4" t="s">
        <v>53</v>
      </c>
      <c r="D18" s="2" t="s">
        <v>166</v>
      </c>
      <c r="E18" s="60"/>
      <c r="F18" s="61"/>
      <c r="G18" s="61"/>
      <c r="H18" s="61"/>
      <c r="I18" s="61"/>
      <c r="J18" s="61"/>
      <c r="K18" s="1"/>
      <c r="O18" s="25">
        <f t="shared" si="0"/>
        <v>0</v>
      </c>
      <c r="P18" s="25">
        <f t="shared" si="1"/>
        <v>0</v>
      </c>
    </row>
    <row r="19" spans="1:16" ht="20" customHeight="1" x14ac:dyDescent="0.35">
      <c r="A19" s="1"/>
      <c r="B19" s="4">
        <v>10</v>
      </c>
      <c r="C19" s="4" t="s">
        <v>25</v>
      </c>
      <c r="D19" s="2" t="s">
        <v>167</v>
      </c>
      <c r="E19" s="60"/>
      <c r="F19" s="61"/>
      <c r="G19" s="61"/>
      <c r="H19" s="61"/>
      <c r="I19" s="61"/>
      <c r="J19" s="61"/>
      <c r="K19" s="1"/>
      <c r="O19" s="25">
        <f t="shared" si="0"/>
        <v>0</v>
      </c>
      <c r="P19" s="25">
        <f t="shared" si="1"/>
        <v>0</v>
      </c>
    </row>
    <row r="20" spans="1:16" ht="20" customHeight="1" x14ac:dyDescent="0.35">
      <c r="A20" s="1"/>
      <c r="B20" s="4">
        <v>10</v>
      </c>
      <c r="C20" s="4" t="s">
        <v>54</v>
      </c>
      <c r="D20" s="2" t="s">
        <v>168</v>
      </c>
      <c r="E20" s="60"/>
      <c r="F20" s="61"/>
      <c r="G20" s="61"/>
      <c r="H20" s="61"/>
      <c r="I20" s="61"/>
      <c r="J20" s="61"/>
      <c r="K20" s="1"/>
      <c r="O20" s="25">
        <f t="shared" ref="O20" si="2">COUNTA(F20:J20)</f>
        <v>0</v>
      </c>
      <c r="P20" s="25">
        <f t="shared" ref="P20" si="3">COUNTA(F20:H20)</f>
        <v>0</v>
      </c>
    </row>
    <row r="21" spans="1:16" ht="20" customHeight="1" x14ac:dyDescent="0.35">
      <c r="A21" s="1"/>
      <c r="B21" s="4">
        <v>10</v>
      </c>
      <c r="C21" s="4" t="s">
        <v>83</v>
      </c>
      <c r="D21" s="2" t="s">
        <v>169</v>
      </c>
      <c r="E21" s="60"/>
      <c r="F21" s="61"/>
      <c r="G21" s="61"/>
      <c r="H21" s="61"/>
      <c r="I21" s="61"/>
      <c r="J21" s="61"/>
      <c r="K21" s="1"/>
      <c r="O21" s="25">
        <f t="shared" si="0"/>
        <v>0</v>
      </c>
      <c r="P21" s="25">
        <f t="shared" si="1"/>
        <v>0</v>
      </c>
    </row>
    <row r="22" spans="1:16" ht="20" customHeight="1" x14ac:dyDescent="0.35">
      <c r="A22" s="1"/>
      <c r="B22" s="4">
        <v>10</v>
      </c>
      <c r="C22" s="4" t="s">
        <v>26</v>
      </c>
      <c r="D22" s="2" t="s">
        <v>170</v>
      </c>
      <c r="E22" s="60"/>
      <c r="F22" s="61"/>
      <c r="G22" s="61"/>
      <c r="H22" s="61"/>
      <c r="I22" s="61"/>
      <c r="J22" s="61"/>
      <c r="K22" s="1"/>
      <c r="O22" s="25">
        <f t="shared" si="0"/>
        <v>0</v>
      </c>
      <c r="P22" s="25">
        <f t="shared" si="1"/>
        <v>0</v>
      </c>
    </row>
    <row r="23" spans="1:16" ht="20" customHeight="1" x14ac:dyDescent="0.35">
      <c r="A23" s="1"/>
      <c r="B23" s="4">
        <v>10</v>
      </c>
      <c r="C23" s="4" t="s">
        <v>27</v>
      </c>
      <c r="D23" s="2" t="s">
        <v>171</v>
      </c>
      <c r="E23" s="60"/>
      <c r="F23" s="61"/>
      <c r="G23" s="61"/>
      <c r="H23" s="61"/>
      <c r="I23" s="61"/>
      <c r="J23" s="61"/>
      <c r="K23" s="1"/>
      <c r="O23" s="25">
        <f t="shared" si="0"/>
        <v>0</v>
      </c>
      <c r="P23" s="25">
        <f t="shared" si="1"/>
        <v>0</v>
      </c>
    </row>
    <row r="24" spans="1:16" ht="20" customHeight="1" x14ac:dyDescent="0.35">
      <c r="A24" s="1"/>
      <c r="B24" s="1"/>
      <c r="C24" s="1"/>
      <c r="D24" s="1"/>
      <c r="E24" s="1"/>
      <c r="F24" s="1"/>
      <c r="G24" s="1"/>
      <c r="H24" s="1"/>
      <c r="I24" s="1"/>
      <c r="J24" s="1"/>
      <c r="K24" s="1"/>
    </row>
  </sheetData>
  <sheetProtection algorithmName="SHA-512" hashValue="rFSX2I/afY94/sBQW0DfshslaCCB1UMvg66VUFVW0H9oxd833cug4wKTrt0ZXqIlDaPoqlPvbohG3MaN4jMl7w==" saltValue="wGhfH1FI4hIdemdovFeXFg==" spinCount="100000" sheet="1" formatColumns="0" formatRows="0" autoFilter="0" pivotTables="0"/>
  <mergeCells count="1">
    <mergeCell ref="A1:K1"/>
  </mergeCells>
  <conditionalFormatting sqref="B4:E23">
    <cfRule type="expression" dxfId="3" priority="1">
      <formula xml:space="preserve"> $E4 &lt;&gt; ""</formula>
    </cfRule>
  </conditionalFormatting>
  <conditionalFormatting sqref="C4:D4">
    <cfRule type="expression" dxfId="2" priority="2">
      <formula xml:space="preserve"> F4 &lt;&gt; ""</formula>
    </cfRule>
  </conditionalFormatting>
  <dataValidations count="2">
    <dataValidation type="list" allowBlank="1" showInputMessage="1" showErrorMessage="1" sqref="F4:J23" xr:uid="{81C20E4D-F24B-47A2-BEE7-C3F9034AE69D}">
      <formula1>IF($O4 = 0, $O$1, "Acción Planificada")</formula1>
    </dataValidation>
    <dataValidation type="list" allowBlank="1" showInputMessage="1" showErrorMessage="1" sqref="E4:E23" xr:uid="{CDFD0538-6AF6-45DC-BE8B-AD64886FC9F5}">
      <formula1>$N$1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2" id="{3E5E3398-17E4-4CD6-B6B0-0A153E0EF0C3}">
            <x14:iconSet iconSet="3Symbols" custom="1">
              <x14:cfvo type="percent">
                <xm:f>0</xm:f>
              </x14:cfvo>
              <x14:cfvo type="num">
                <xm:f>0</xm:f>
              </x14:cfvo>
              <x14:cfvo type="num">
                <xm:f>0.5</xm:f>
              </x14:cfvo>
              <x14:cfIcon iconSet="3Symbols" iconId="0"/>
              <x14:cfIcon iconSet="3Symbols" iconId="0"/>
              <x14:cfIcon iconSet="3Symbols" iconId="2"/>
            </x14:iconSet>
          </x14:cfRule>
          <xm:sqref>C2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1CD0-C130-4DA4-95FC-F2A54EDAB3AA}">
  <sheetPr>
    <tabColor rgb="FF78BE20"/>
  </sheetPr>
  <dimension ref="A1:R31"/>
  <sheetViews>
    <sheetView tabSelected="1" zoomScale="60" zoomScaleNormal="60" workbookViewId="0">
      <pane xSplit="12" ySplit="8" topLeftCell="N9" activePane="bottomRight" state="frozen"/>
      <selection pane="topRight" activeCell="M1" sqref="M1"/>
      <selection pane="bottomLeft" activeCell="A9" sqref="A9"/>
      <selection pane="bottomRight" activeCell="E14" sqref="E14"/>
    </sheetView>
  </sheetViews>
  <sheetFormatPr defaultColWidth="11.54296875" defaultRowHeight="20" customHeight="1" x14ac:dyDescent="0.35"/>
  <cols>
    <col min="1" max="1" width="4.81640625" style="7" customWidth="1"/>
    <col min="2" max="2" width="13.6328125" style="7" customWidth="1"/>
    <col min="3" max="3" width="9" style="7" bestFit="1" customWidth="1"/>
    <col min="4" max="4" width="5.453125" style="7" bestFit="1" customWidth="1"/>
    <col min="5" max="5" width="114.08984375" style="7" bestFit="1" customWidth="1"/>
    <col min="6" max="6" width="14.6328125" style="7" bestFit="1" customWidth="1"/>
    <col min="7" max="7" width="6.54296875" style="7" bestFit="1" customWidth="1"/>
    <col min="8" max="8" width="7.1796875" style="7" bestFit="1" customWidth="1"/>
    <col min="9" max="9" width="7.90625" style="7" bestFit="1" customWidth="1"/>
    <col min="10" max="10" width="8.08984375" style="7" bestFit="1" customWidth="1"/>
    <col min="11" max="11" width="7.453125" style="7" bestFit="1" customWidth="1"/>
    <col min="12" max="12" width="4.453125" style="7" customWidth="1"/>
    <col min="13" max="13" width="11.54296875" style="7"/>
    <col min="14" max="14" width="11.54296875" style="100"/>
    <col min="15" max="18" width="11.54296875" style="29"/>
    <col min="19" max="16384" width="11.54296875" style="7"/>
  </cols>
  <sheetData>
    <row r="1" spans="1:18" ht="24.5" x14ac:dyDescent="0.35">
      <c r="A1" s="73" t="s">
        <v>59</v>
      </c>
      <c r="B1" s="73"/>
      <c r="C1" s="73"/>
      <c r="D1" s="73"/>
      <c r="E1" s="73"/>
      <c r="F1" s="73"/>
      <c r="G1" s="73"/>
      <c r="H1" s="73"/>
      <c r="I1" s="73"/>
      <c r="J1" s="73"/>
      <c r="K1" s="73"/>
      <c r="L1" s="73"/>
      <c r="O1" s="25" t="s">
        <v>55</v>
      </c>
      <c r="P1" s="25" t="s">
        <v>58</v>
      </c>
      <c r="Q1" s="25" t="s">
        <v>85</v>
      </c>
      <c r="R1" s="25"/>
    </row>
    <row r="2" spans="1:18" ht="12" customHeight="1" thickBot="1" x14ac:dyDescent="0.45">
      <c r="A2" s="33"/>
      <c r="B2" s="33"/>
      <c r="C2" s="1"/>
      <c r="D2" s="33"/>
      <c r="E2" s="1"/>
      <c r="F2" s="1"/>
      <c r="G2" s="1"/>
      <c r="H2" s="1"/>
      <c r="I2" s="1"/>
      <c r="J2" s="1"/>
      <c r="K2" s="1"/>
      <c r="L2" s="1"/>
      <c r="O2" s="25">
        <f>COUNTA(Acciones[[Año I]:[Año III]])</f>
        <v>0</v>
      </c>
      <c r="Q2" s="25">
        <f>IF(AND(COUNTA(Acciones[Año I]) &gt; 0, COUNTIF(Acciones[Año I],"No Activities") = 0), 1, 0)</f>
        <v>0</v>
      </c>
      <c r="R2" s="25" t="s">
        <v>86</v>
      </c>
    </row>
    <row r="3" spans="1:18" ht="15" customHeight="1" x14ac:dyDescent="0.4">
      <c r="A3" s="33"/>
      <c r="B3" s="74" t="s">
        <v>91</v>
      </c>
      <c r="C3" s="75"/>
      <c r="D3" s="36">
        <f>IFERROR(COUNTA($C$9:$C$30),0)</f>
        <v>22</v>
      </c>
      <c r="E3" s="1"/>
      <c r="F3" s="1"/>
      <c r="G3" s="1"/>
      <c r="H3" s="1"/>
      <c r="I3" s="1"/>
      <c r="J3" s="1"/>
      <c r="K3" s="1"/>
      <c r="L3" s="1"/>
      <c r="Q3" s="25">
        <f>IF(AND(COUNTA(Acciones[Año II]) &gt; 0, COUNTIF(Acciones[Año II],"No Activities") = 0), 2, 0)</f>
        <v>0</v>
      </c>
      <c r="R3" s="25" t="s">
        <v>87</v>
      </c>
    </row>
    <row r="4" spans="1:18" ht="15" customHeight="1" x14ac:dyDescent="0.4">
      <c r="A4" s="33"/>
      <c r="B4" s="76" t="s">
        <v>92</v>
      </c>
      <c r="C4" s="77"/>
      <c r="D4" s="37">
        <f>IFERROR(COUNTIF($P$9:$P$30,1),0)</f>
        <v>0</v>
      </c>
      <c r="E4" s="1"/>
      <c r="F4" s="1"/>
      <c r="G4" s="1"/>
      <c r="H4" s="1"/>
      <c r="I4" s="1"/>
      <c r="J4" s="1"/>
      <c r="K4" s="1"/>
      <c r="L4" s="1"/>
      <c r="Q4" s="25">
        <f>IF(AND(COUNTA(Acciones[Año III]) &gt; 0, COUNTIF(Acciones[Año III],"No Activities") = 0), 3, 0)</f>
        <v>0</v>
      </c>
      <c r="R4" s="25" t="s">
        <v>88</v>
      </c>
    </row>
    <row r="5" spans="1:18" ht="15" customHeight="1" thickBot="1" x14ac:dyDescent="0.45">
      <c r="A5" s="33"/>
      <c r="B5" s="78" t="s">
        <v>93</v>
      </c>
      <c r="C5" s="79"/>
      <c r="D5" s="38">
        <f>IFERROR(D4/D3,0)</f>
        <v>0</v>
      </c>
      <c r="E5" s="1"/>
      <c r="F5" s="1"/>
      <c r="G5" s="1"/>
      <c r="H5" s="1"/>
      <c r="I5" s="1"/>
      <c r="J5" s="1"/>
      <c r="K5" s="1"/>
      <c r="L5" s="1"/>
      <c r="Q5" s="25">
        <f>IF(AND(COUNTA(Acciones[Año IV]) &gt; 0, COUNTIF(Acciones[Año IV],"No Activities") = 0), 4, 0)</f>
        <v>0</v>
      </c>
      <c r="R5" s="25" t="s">
        <v>89</v>
      </c>
    </row>
    <row r="6" spans="1:18" ht="15" customHeight="1" thickBot="1" x14ac:dyDescent="0.45">
      <c r="A6" s="33"/>
      <c r="B6" s="34" t="s">
        <v>94</v>
      </c>
      <c r="C6" s="35"/>
      <c r="D6" s="39">
        <f>COUNTIF($Q$9:$Q$30,1) / $D$3</f>
        <v>0</v>
      </c>
      <c r="E6" s="1"/>
      <c r="F6" s="1"/>
      <c r="G6" s="1"/>
      <c r="H6" s="1"/>
      <c r="I6" s="1"/>
      <c r="J6" s="1"/>
      <c r="K6" s="1"/>
      <c r="L6" s="1"/>
      <c r="Q6" s="25">
        <f>IF(AND(COUNTA(Acciones[Año V]) &gt; 0, COUNTIF(Acciones[Año V],"No Activities") = 0), 5, 0)</f>
        <v>0</v>
      </c>
      <c r="R6" s="25" t="s">
        <v>90</v>
      </c>
    </row>
    <row r="7" spans="1:18" ht="12" customHeight="1" x14ac:dyDescent="0.4">
      <c r="A7" s="1"/>
      <c r="B7" s="31"/>
      <c r="C7" s="32"/>
      <c r="D7" s="32"/>
      <c r="E7" s="1"/>
      <c r="F7" s="1"/>
      <c r="G7" s="1"/>
      <c r="H7" s="1"/>
      <c r="I7" s="1"/>
      <c r="J7" s="1"/>
      <c r="K7" s="1"/>
      <c r="L7" s="1"/>
      <c r="Q7" s="25">
        <f>MIN(Q2:Q6)</f>
        <v>0</v>
      </c>
      <c r="R7" s="25"/>
    </row>
    <row r="8" spans="1:18" ht="20" customHeight="1" x14ac:dyDescent="0.35">
      <c r="A8" s="1"/>
      <c r="B8" s="24" t="s">
        <v>21</v>
      </c>
      <c r="C8" s="24" t="s">
        <v>22</v>
      </c>
      <c r="D8" s="24" t="s">
        <v>57</v>
      </c>
      <c r="E8" s="24" t="s">
        <v>60</v>
      </c>
      <c r="F8" s="24" t="s">
        <v>24</v>
      </c>
      <c r="G8" s="24" t="s">
        <v>5</v>
      </c>
      <c r="H8" s="24" t="s">
        <v>6</v>
      </c>
      <c r="I8" s="24" t="s">
        <v>7</v>
      </c>
      <c r="J8" s="24" t="s">
        <v>18</v>
      </c>
      <c r="K8" s="24" t="s">
        <v>8</v>
      </c>
      <c r="L8" s="1"/>
    </row>
    <row r="9" spans="1:18" ht="20" customHeight="1" x14ac:dyDescent="0.35">
      <c r="A9" s="1"/>
      <c r="B9" s="4">
        <v>1</v>
      </c>
      <c r="C9" s="4" t="s">
        <v>30</v>
      </c>
      <c r="D9" s="4"/>
      <c r="E9" s="2" t="s">
        <v>174</v>
      </c>
      <c r="F9" s="60"/>
      <c r="G9" s="61"/>
      <c r="H9" s="61"/>
      <c r="I9" s="61"/>
      <c r="J9" s="61"/>
      <c r="K9" s="61"/>
      <c r="L9" s="1"/>
      <c r="P9" s="25">
        <f>COUNTA(G9:K9)</f>
        <v>0</v>
      </c>
      <c r="Q9" s="25">
        <f>COUNTA(G9:I9)</f>
        <v>0</v>
      </c>
    </row>
    <row r="10" spans="1:18" ht="20" customHeight="1" x14ac:dyDescent="0.35">
      <c r="A10" s="1"/>
      <c r="B10" s="4">
        <v>3</v>
      </c>
      <c r="C10" s="4" t="s">
        <v>36</v>
      </c>
      <c r="D10" s="4"/>
      <c r="E10" s="2" t="s">
        <v>175</v>
      </c>
      <c r="F10" s="60"/>
      <c r="G10" s="61"/>
      <c r="H10" s="61"/>
      <c r="I10" s="61"/>
      <c r="J10" s="61"/>
      <c r="K10" s="61"/>
      <c r="L10" s="1"/>
      <c r="P10" s="25">
        <f t="shared" ref="P10:P30" si="0">COUNTA(G10:K10)</f>
        <v>0</v>
      </c>
      <c r="Q10" s="25">
        <f t="shared" ref="Q10:Q30" si="1">COUNTA(G10:I10)</f>
        <v>0</v>
      </c>
    </row>
    <row r="11" spans="1:18" ht="20" customHeight="1" x14ac:dyDescent="0.35">
      <c r="A11" s="1"/>
      <c r="B11" s="4">
        <v>3</v>
      </c>
      <c r="C11" s="4" t="s">
        <v>37</v>
      </c>
      <c r="D11" s="4"/>
      <c r="E11" s="2" t="s">
        <v>176</v>
      </c>
      <c r="F11" s="60"/>
      <c r="G11" s="61"/>
      <c r="H11" s="61"/>
      <c r="I11" s="61"/>
      <c r="J11" s="61"/>
      <c r="K11" s="61"/>
      <c r="L11" s="1"/>
      <c r="P11" s="25">
        <f t="shared" si="0"/>
        <v>0</v>
      </c>
      <c r="Q11" s="25">
        <f t="shared" si="1"/>
        <v>0</v>
      </c>
    </row>
    <row r="12" spans="1:18" ht="20" customHeight="1" x14ac:dyDescent="0.35">
      <c r="A12" s="1"/>
      <c r="B12" s="4">
        <v>4</v>
      </c>
      <c r="C12" s="4" t="s">
        <v>38</v>
      </c>
      <c r="D12" s="4"/>
      <c r="E12" s="2" t="s">
        <v>177</v>
      </c>
      <c r="F12" s="60"/>
      <c r="G12" s="61"/>
      <c r="H12" s="61"/>
      <c r="I12" s="61"/>
      <c r="J12" s="61"/>
      <c r="K12" s="61"/>
      <c r="L12" s="1"/>
      <c r="P12" s="25">
        <f t="shared" si="0"/>
        <v>0</v>
      </c>
      <c r="Q12" s="25">
        <f t="shared" si="1"/>
        <v>0</v>
      </c>
    </row>
    <row r="13" spans="1:18" ht="20" customHeight="1" x14ac:dyDescent="0.35">
      <c r="A13" s="1"/>
      <c r="B13" s="4">
        <v>4</v>
      </c>
      <c r="C13" s="4" t="s">
        <v>65</v>
      </c>
      <c r="D13" s="4"/>
      <c r="E13" s="2" t="s">
        <v>178</v>
      </c>
      <c r="F13" s="60"/>
      <c r="G13" s="61"/>
      <c r="H13" s="61"/>
      <c r="I13" s="61"/>
      <c r="J13" s="61"/>
      <c r="K13" s="61"/>
      <c r="L13" s="1"/>
      <c r="P13" s="25">
        <f t="shared" si="0"/>
        <v>0</v>
      </c>
      <c r="Q13" s="25">
        <f t="shared" si="1"/>
        <v>0</v>
      </c>
    </row>
    <row r="14" spans="1:18" ht="20" customHeight="1" x14ac:dyDescent="0.35">
      <c r="A14" s="1"/>
      <c r="B14" s="4">
        <v>5</v>
      </c>
      <c r="C14" s="4" t="s">
        <v>67</v>
      </c>
      <c r="D14" s="4"/>
      <c r="E14" s="2" t="s">
        <v>179</v>
      </c>
      <c r="F14" s="60"/>
      <c r="G14" s="61"/>
      <c r="H14" s="61"/>
      <c r="I14" s="61"/>
      <c r="J14" s="61"/>
      <c r="K14" s="61"/>
      <c r="L14" s="1"/>
      <c r="P14" s="25">
        <f t="shared" si="0"/>
        <v>0</v>
      </c>
      <c r="Q14" s="25">
        <f t="shared" si="1"/>
        <v>0</v>
      </c>
    </row>
    <row r="15" spans="1:18" ht="20" customHeight="1" x14ac:dyDescent="0.35">
      <c r="A15" s="1"/>
      <c r="B15" s="4">
        <v>5</v>
      </c>
      <c r="C15" s="4" t="s">
        <v>40</v>
      </c>
      <c r="D15" s="4"/>
      <c r="E15" s="2" t="s">
        <v>180</v>
      </c>
      <c r="F15" s="60"/>
      <c r="G15" s="61"/>
      <c r="H15" s="61"/>
      <c r="I15" s="61"/>
      <c r="J15" s="61"/>
      <c r="K15" s="61"/>
      <c r="L15" s="1"/>
      <c r="P15" s="25">
        <f t="shared" si="0"/>
        <v>0</v>
      </c>
      <c r="Q15" s="25">
        <f t="shared" si="1"/>
        <v>0</v>
      </c>
    </row>
    <row r="16" spans="1:18" ht="20" customHeight="1" x14ac:dyDescent="0.35">
      <c r="A16" s="1"/>
      <c r="B16" s="4">
        <v>5</v>
      </c>
      <c r="C16" s="4" t="s">
        <v>69</v>
      </c>
      <c r="D16" s="4"/>
      <c r="E16" s="2" t="s">
        <v>181</v>
      </c>
      <c r="F16" s="60"/>
      <c r="G16" s="61"/>
      <c r="H16" s="61"/>
      <c r="I16" s="61"/>
      <c r="J16" s="61"/>
      <c r="K16" s="61"/>
      <c r="L16" s="1"/>
      <c r="P16" s="25">
        <f t="shared" si="0"/>
        <v>0</v>
      </c>
      <c r="Q16" s="25">
        <f t="shared" si="1"/>
        <v>0</v>
      </c>
    </row>
    <row r="17" spans="1:17" ht="20" customHeight="1" x14ac:dyDescent="0.35">
      <c r="A17" s="1"/>
      <c r="B17" s="4">
        <v>5</v>
      </c>
      <c r="C17" s="4" t="s">
        <v>70</v>
      </c>
      <c r="D17" s="4"/>
      <c r="E17" s="2" t="s">
        <v>182</v>
      </c>
      <c r="F17" s="60"/>
      <c r="G17" s="61"/>
      <c r="H17" s="61"/>
      <c r="I17" s="61"/>
      <c r="J17" s="61"/>
      <c r="K17" s="61"/>
      <c r="L17" s="1"/>
      <c r="P17" s="25">
        <f t="shared" si="0"/>
        <v>0</v>
      </c>
      <c r="Q17" s="25">
        <f t="shared" si="1"/>
        <v>0</v>
      </c>
    </row>
    <row r="18" spans="1:17" ht="20" customHeight="1" x14ac:dyDescent="0.35">
      <c r="A18" s="1"/>
      <c r="B18" s="4">
        <v>6</v>
      </c>
      <c r="C18" s="4" t="s">
        <v>43</v>
      </c>
      <c r="D18" s="4"/>
      <c r="E18" s="2" t="s">
        <v>183</v>
      </c>
      <c r="F18" s="60"/>
      <c r="G18" s="61"/>
      <c r="H18" s="61"/>
      <c r="I18" s="61"/>
      <c r="J18" s="61"/>
      <c r="K18" s="61"/>
      <c r="L18" s="1"/>
      <c r="P18" s="25">
        <f t="shared" si="0"/>
        <v>0</v>
      </c>
      <c r="Q18" s="25">
        <f t="shared" si="1"/>
        <v>0</v>
      </c>
    </row>
    <row r="19" spans="1:17" ht="20" customHeight="1" x14ac:dyDescent="0.35">
      <c r="A19" s="1"/>
      <c r="B19" s="4">
        <v>6</v>
      </c>
      <c r="C19" s="4" t="s">
        <v>46</v>
      </c>
      <c r="D19" s="4"/>
      <c r="E19" s="2" t="s">
        <v>184</v>
      </c>
      <c r="F19" s="60"/>
      <c r="G19" s="61"/>
      <c r="H19" s="61"/>
      <c r="I19" s="61"/>
      <c r="J19" s="61"/>
      <c r="K19" s="61"/>
      <c r="L19" s="1"/>
      <c r="P19" s="25">
        <f t="shared" si="0"/>
        <v>0</v>
      </c>
      <c r="Q19" s="25">
        <f t="shared" si="1"/>
        <v>0</v>
      </c>
    </row>
    <row r="20" spans="1:17" ht="20" customHeight="1" x14ac:dyDescent="0.35">
      <c r="A20" s="1"/>
      <c r="B20" s="4">
        <v>7</v>
      </c>
      <c r="C20" s="4" t="s">
        <v>48</v>
      </c>
      <c r="D20" s="4"/>
      <c r="E20" s="2" t="s">
        <v>186</v>
      </c>
      <c r="F20" s="60"/>
      <c r="G20" s="61"/>
      <c r="H20" s="61"/>
      <c r="I20" s="61"/>
      <c r="J20" s="61"/>
      <c r="K20" s="61"/>
      <c r="L20" s="1"/>
      <c r="P20" s="25">
        <f t="shared" si="0"/>
        <v>0</v>
      </c>
      <c r="Q20" s="25">
        <f t="shared" si="1"/>
        <v>0</v>
      </c>
    </row>
    <row r="21" spans="1:17" ht="20" customHeight="1" x14ac:dyDescent="0.35">
      <c r="A21" s="1"/>
      <c r="B21" s="4">
        <v>7</v>
      </c>
      <c r="C21" s="4" t="s">
        <v>73</v>
      </c>
      <c r="D21" s="4"/>
      <c r="E21" s="2" t="s">
        <v>185</v>
      </c>
      <c r="F21" s="60"/>
      <c r="G21" s="61"/>
      <c r="H21" s="61"/>
      <c r="I21" s="61"/>
      <c r="J21" s="61"/>
      <c r="K21" s="61"/>
      <c r="L21" s="1"/>
      <c r="P21" s="25">
        <f t="shared" si="0"/>
        <v>0</v>
      </c>
      <c r="Q21" s="25">
        <f t="shared" si="1"/>
        <v>0</v>
      </c>
    </row>
    <row r="22" spans="1:17" ht="20" customHeight="1" x14ac:dyDescent="0.35">
      <c r="A22" s="1"/>
      <c r="B22" s="4">
        <v>7</v>
      </c>
      <c r="C22" s="4" t="s">
        <v>74</v>
      </c>
      <c r="D22" s="4"/>
      <c r="E22" s="2" t="s">
        <v>187</v>
      </c>
      <c r="F22" s="60"/>
      <c r="G22" s="61"/>
      <c r="H22" s="61"/>
      <c r="I22" s="61"/>
      <c r="J22" s="61"/>
      <c r="K22" s="61"/>
      <c r="L22" s="1"/>
      <c r="P22" s="25">
        <f t="shared" si="0"/>
        <v>0</v>
      </c>
      <c r="Q22" s="25">
        <f t="shared" si="1"/>
        <v>0</v>
      </c>
    </row>
    <row r="23" spans="1:17" ht="20" customHeight="1" x14ac:dyDescent="0.35">
      <c r="A23" s="1"/>
      <c r="B23" s="4">
        <v>7</v>
      </c>
      <c r="C23" s="4" t="s">
        <v>75</v>
      </c>
      <c r="D23" s="4"/>
      <c r="E23" s="2" t="s">
        <v>188</v>
      </c>
      <c r="F23" s="60"/>
      <c r="G23" s="61"/>
      <c r="H23" s="61"/>
      <c r="I23" s="61"/>
      <c r="J23" s="61"/>
      <c r="K23" s="61"/>
      <c r="L23" s="1"/>
      <c r="P23" s="25">
        <f t="shared" si="0"/>
        <v>0</v>
      </c>
      <c r="Q23" s="25">
        <f t="shared" si="1"/>
        <v>0</v>
      </c>
    </row>
    <row r="24" spans="1:17" ht="20" customHeight="1" x14ac:dyDescent="0.35">
      <c r="A24" s="1"/>
      <c r="B24" s="4">
        <v>8</v>
      </c>
      <c r="C24" s="4" t="s">
        <v>76</v>
      </c>
      <c r="D24" s="4"/>
      <c r="E24" s="2" t="s">
        <v>189</v>
      </c>
      <c r="F24" s="60"/>
      <c r="G24" s="61"/>
      <c r="H24" s="61"/>
      <c r="I24" s="61"/>
      <c r="J24" s="61"/>
      <c r="K24" s="61"/>
      <c r="L24" s="1"/>
      <c r="P24" s="25">
        <f t="shared" si="0"/>
        <v>0</v>
      </c>
      <c r="Q24" s="25">
        <f t="shared" si="1"/>
        <v>0</v>
      </c>
    </row>
    <row r="25" spans="1:17" ht="20" customHeight="1" x14ac:dyDescent="0.35">
      <c r="A25" s="1"/>
      <c r="B25" s="4">
        <v>8</v>
      </c>
      <c r="C25" s="4" t="s">
        <v>77</v>
      </c>
      <c r="D25" s="5"/>
      <c r="E25" s="2" t="s">
        <v>190</v>
      </c>
      <c r="F25" s="60"/>
      <c r="G25" s="60"/>
      <c r="H25" s="60"/>
      <c r="I25" s="60"/>
      <c r="J25" s="60"/>
      <c r="K25" s="60"/>
      <c r="L25" s="1"/>
      <c r="P25" s="25">
        <f t="shared" si="0"/>
        <v>0</v>
      </c>
      <c r="Q25" s="25">
        <f t="shared" si="1"/>
        <v>0</v>
      </c>
    </row>
    <row r="26" spans="1:17" ht="20" customHeight="1" x14ac:dyDescent="0.35">
      <c r="A26" s="1"/>
      <c r="B26" s="4">
        <v>8</v>
      </c>
      <c r="C26" s="4" t="s">
        <v>79</v>
      </c>
      <c r="D26" s="5"/>
      <c r="E26" s="2" t="s">
        <v>191</v>
      </c>
      <c r="F26" s="60"/>
      <c r="G26" s="60"/>
      <c r="H26" s="60"/>
      <c r="I26" s="60"/>
      <c r="J26" s="60"/>
      <c r="K26" s="60"/>
      <c r="L26" s="1"/>
      <c r="P26" s="25">
        <f t="shared" si="0"/>
        <v>0</v>
      </c>
      <c r="Q26" s="25">
        <f t="shared" si="1"/>
        <v>0</v>
      </c>
    </row>
    <row r="27" spans="1:17" ht="20" customHeight="1" x14ac:dyDescent="0.35">
      <c r="A27" s="1"/>
      <c r="B27" s="4">
        <v>8</v>
      </c>
      <c r="C27" s="4" t="s">
        <v>49</v>
      </c>
      <c r="D27" s="5"/>
      <c r="E27" s="2" t="s">
        <v>192</v>
      </c>
      <c r="F27" s="60"/>
      <c r="G27" s="60"/>
      <c r="H27" s="60"/>
      <c r="I27" s="60"/>
      <c r="J27" s="60"/>
      <c r="K27" s="60"/>
      <c r="L27" s="1"/>
      <c r="P27" s="25">
        <f t="shared" si="0"/>
        <v>0</v>
      </c>
      <c r="Q27" s="25">
        <f t="shared" si="1"/>
        <v>0</v>
      </c>
    </row>
    <row r="28" spans="1:17" ht="20" customHeight="1" x14ac:dyDescent="0.35">
      <c r="A28" s="1"/>
      <c r="B28" s="41">
        <v>9</v>
      </c>
      <c r="C28" s="41" t="s">
        <v>80</v>
      </c>
      <c r="D28" s="30"/>
      <c r="E28" s="42" t="s">
        <v>207</v>
      </c>
      <c r="F28" s="72"/>
      <c r="G28" s="72"/>
      <c r="H28" s="72"/>
      <c r="I28" s="72"/>
      <c r="J28" s="72"/>
      <c r="K28" s="72"/>
      <c r="L28" s="1"/>
      <c r="P28" s="25">
        <f t="shared" si="0"/>
        <v>0</v>
      </c>
      <c r="Q28" s="25">
        <f t="shared" si="1"/>
        <v>0</v>
      </c>
    </row>
    <row r="29" spans="1:17" ht="20" customHeight="1" x14ac:dyDescent="0.35">
      <c r="A29" s="1"/>
      <c r="B29" s="41">
        <v>9</v>
      </c>
      <c r="C29" s="41" t="s">
        <v>81</v>
      </c>
      <c r="D29" s="30"/>
      <c r="E29" s="42" t="s">
        <v>208</v>
      </c>
      <c r="F29" s="72"/>
      <c r="G29" s="72"/>
      <c r="H29" s="72"/>
      <c r="I29" s="72"/>
      <c r="J29" s="72"/>
      <c r="K29" s="72"/>
      <c r="L29" s="1"/>
      <c r="P29" s="25">
        <f t="shared" si="0"/>
        <v>0</v>
      </c>
      <c r="Q29" s="25">
        <f t="shared" si="1"/>
        <v>0</v>
      </c>
    </row>
    <row r="30" spans="1:17" ht="20" customHeight="1" x14ac:dyDescent="0.35">
      <c r="A30" s="1"/>
      <c r="B30" s="41">
        <v>9</v>
      </c>
      <c r="C30" s="41" t="s">
        <v>82</v>
      </c>
      <c r="D30" s="30"/>
      <c r="E30" s="42" t="s">
        <v>209</v>
      </c>
      <c r="F30" s="72"/>
      <c r="G30" s="72"/>
      <c r="H30" s="72"/>
      <c r="I30" s="72"/>
      <c r="J30" s="72"/>
      <c r="K30" s="72"/>
      <c r="L30" s="1"/>
      <c r="P30" s="25">
        <f t="shared" si="0"/>
        <v>0</v>
      </c>
      <c r="Q30" s="25">
        <f t="shared" si="1"/>
        <v>0</v>
      </c>
    </row>
    <row r="31" spans="1:17" ht="20" customHeight="1" x14ac:dyDescent="0.35">
      <c r="A31" s="1"/>
      <c r="B31" s="1"/>
      <c r="C31" s="1"/>
      <c r="D31" s="1"/>
      <c r="E31" s="1"/>
      <c r="F31" s="1"/>
      <c r="G31" s="1"/>
      <c r="H31" s="1"/>
      <c r="I31" s="1"/>
      <c r="J31" s="1"/>
      <c r="K31" s="1"/>
      <c r="L31" s="1"/>
    </row>
  </sheetData>
  <sheetProtection algorithmName="SHA-512" hashValue="IsVej/0FAzFb08iYDYoszODLcABnTd+W6Q41GPBKdEu4IYzS8tUOpjZHjfpcUKKyP3PWmj/8OJOInIex8mlgoQ==" saltValue="4Um1F6X7hv31H8mPdUYhoA==" spinCount="100000" sheet="1" formatColumns="0" formatRows="0" autoFilter="0" pivotTables="0"/>
  <mergeCells count="4">
    <mergeCell ref="A1:L1"/>
    <mergeCell ref="B3:C3"/>
    <mergeCell ref="B4:C4"/>
    <mergeCell ref="B5:C5"/>
  </mergeCells>
  <conditionalFormatting sqref="B9:F30">
    <cfRule type="expression" dxfId="1" priority="1">
      <formula xml:space="preserve"> $F9 &lt;&gt; ""</formula>
    </cfRule>
  </conditionalFormatting>
  <conditionalFormatting sqref="D25:D30">
    <cfRule type="expression" dxfId="0" priority="17">
      <formula>$P25 = 1</formula>
    </cfRule>
  </conditionalFormatting>
  <dataValidations count="2">
    <dataValidation type="list" allowBlank="1" showInputMessage="1" showErrorMessage="1" sqref="F9:F30" xr:uid="{722336C9-2F25-4735-86D4-C747813E8738}">
      <formula1>$O$1</formula1>
    </dataValidation>
    <dataValidation type="list" allowBlank="1" showInputMessage="1" showErrorMessage="1" sqref="G9:K30" xr:uid="{618DFDFA-421F-4119-B5F7-928BC7AAF74A}">
      <formula1>IF($P9 = 0, $P$1, "Acción Planificada")</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20" id="{67BE783D-E882-4A20-9798-FCF3571BFDFE}">
            <x14:iconSet iconSet="3Symbols" custom="1">
              <x14:cfvo type="percent">
                <xm:f>0</xm:f>
              </x14:cfvo>
              <x14:cfvo type="num">
                <xm:f>0</xm:f>
              </x14:cfvo>
              <x14:cfvo type="num">
                <xm:f>0.5</xm:f>
              </x14:cfvo>
              <x14:cfIcon iconSet="3Symbols" iconId="0"/>
              <x14:cfIcon iconSet="3Symbols" iconId="0"/>
              <x14:cfIcon iconSet="3Symbols" iconId="2"/>
            </x14:iconSet>
          </x14:cfRule>
          <xm:sqref>C7:D7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EEEB-5B8A-4EA7-AB4E-FA8E5D6EEDDF}">
  <sheetPr>
    <tabColor rgb="FF285C4D"/>
  </sheetPr>
  <dimension ref="A1:F61"/>
  <sheetViews>
    <sheetView zoomScaleNormal="100" workbookViewId="0">
      <pane xSplit="6" ySplit="2" topLeftCell="G5" activePane="bottomRight" state="frozen"/>
      <selection pane="topRight" activeCell="G1" sqref="G1"/>
      <selection pane="bottomLeft" activeCell="A3" sqref="A3"/>
      <selection pane="bottomRight" activeCell="D53" sqref="D53"/>
    </sheetView>
  </sheetViews>
  <sheetFormatPr defaultColWidth="11.54296875" defaultRowHeight="15" x14ac:dyDescent="0.35"/>
  <cols>
    <col min="1" max="1" width="3.36328125" style="7" customWidth="1"/>
    <col min="2" max="2" width="45.81640625" style="7" customWidth="1"/>
    <col min="3" max="3" width="4.90625" style="7" bestFit="1" customWidth="1"/>
    <col min="4" max="4" width="98.1796875" style="7" customWidth="1"/>
    <col min="5" max="5" width="50.81640625" style="7" customWidth="1"/>
    <col min="6" max="6" width="4.08984375" style="7" customWidth="1"/>
    <col min="7" max="7" width="11" style="7" customWidth="1"/>
    <col min="8" max="16384" width="11.54296875" style="7"/>
  </cols>
  <sheetData>
    <row r="1" spans="1:6" ht="25.25" customHeight="1" thickBot="1" x14ac:dyDescent="0.4">
      <c r="A1" s="83" t="s">
        <v>220</v>
      </c>
      <c r="B1" s="84"/>
      <c r="C1" s="84"/>
      <c r="D1" s="84"/>
      <c r="E1" s="84"/>
      <c r="F1" s="85"/>
    </row>
    <row r="2" spans="1:6" ht="15.5" thickBot="1" x14ac:dyDescent="0.4">
      <c r="A2" s="1"/>
      <c r="B2" s="9" t="s">
        <v>14</v>
      </c>
      <c r="C2" s="8" t="s">
        <v>15</v>
      </c>
      <c r="D2" s="8" t="s">
        <v>16</v>
      </c>
      <c r="E2" s="8" t="s">
        <v>17</v>
      </c>
      <c r="F2" s="1"/>
    </row>
    <row r="3" spans="1:6" ht="30" x14ac:dyDescent="0.35">
      <c r="A3" s="1"/>
      <c r="B3" s="80" t="s">
        <v>210</v>
      </c>
      <c r="C3" s="43" t="s">
        <v>61</v>
      </c>
      <c r="D3" s="44" t="s">
        <v>97</v>
      </c>
      <c r="E3" s="64"/>
      <c r="F3" s="1"/>
    </row>
    <row r="4" spans="1:6" ht="30" x14ac:dyDescent="0.35">
      <c r="A4" s="1"/>
      <c r="B4" s="81"/>
      <c r="C4" s="13" t="s">
        <v>28</v>
      </c>
      <c r="D4" s="10" t="s">
        <v>98</v>
      </c>
      <c r="E4" s="65"/>
      <c r="F4" s="1"/>
    </row>
    <row r="5" spans="1:6" ht="45" x14ac:dyDescent="0.35">
      <c r="A5" s="1"/>
      <c r="B5" s="81"/>
      <c r="C5" s="13" t="s">
        <v>29</v>
      </c>
      <c r="D5" s="10" t="s">
        <v>99</v>
      </c>
      <c r="E5" s="65"/>
      <c r="F5" s="1"/>
    </row>
    <row r="6" spans="1:6" ht="45" x14ac:dyDescent="0.35">
      <c r="A6" s="1"/>
      <c r="B6" s="81"/>
      <c r="C6" s="13" t="s">
        <v>62</v>
      </c>
      <c r="D6" s="10" t="s">
        <v>100</v>
      </c>
      <c r="E6" s="65"/>
      <c r="F6" s="1"/>
    </row>
    <row r="7" spans="1:6" ht="30" x14ac:dyDescent="0.35">
      <c r="A7" s="1"/>
      <c r="B7" s="81"/>
      <c r="C7" s="13" t="s">
        <v>30</v>
      </c>
      <c r="D7" s="10" t="s">
        <v>101</v>
      </c>
      <c r="E7" s="65"/>
      <c r="F7" s="1"/>
    </row>
    <row r="8" spans="1:6" ht="30.5" thickBot="1" x14ac:dyDescent="0.4">
      <c r="A8" s="1"/>
      <c r="B8" s="81"/>
      <c r="C8" s="13" t="s">
        <v>31</v>
      </c>
      <c r="D8" s="10" t="s">
        <v>102</v>
      </c>
      <c r="E8" s="65"/>
      <c r="F8" s="1"/>
    </row>
    <row r="9" spans="1:6" ht="30" x14ac:dyDescent="0.35">
      <c r="A9" s="1"/>
      <c r="B9" s="80" t="s">
        <v>211</v>
      </c>
      <c r="C9" s="45" t="s">
        <v>32</v>
      </c>
      <c r="D9" s="46" t="s">
        <v>103</v>
      </c>
      <c r="E9" s="64"/>
      <c r="F9" s="1"/>
    </row>
    <row r="10" spans="1:6" ht="60" x14ac:dyDescent="0.35">
      <c r="A10" s="1"/>
      <c r="B10" s="81"/>
      <c r="C10" s="13" t="s">
        <v>63</v>
      </c>
      <c r="D10" s="10" t="s">
        <v>104</v>
      </c>
      <c r="E10" s="65"/>
      <c r="F10" s="1"/>
    </row>
    <row r="11" spans="1:6" ht="75.5" thickBot="1" x14ac:dyDescent="0.4">
      <c r="A11" s="1"/>
      <c r="B11" s="81"/>
      <c r="C11" s="13" t="s">
        <v>33</v>
      </c>
      <c r="D11" s="10" t="s">
        <v>105</v>
      </c>
      <c r="E11" s="65"/>
      <c r="F11" s="1"/>
    </row>
    <row r="12" spans="1:6" ht="45" x14ac:dyDescent="0.35">
      <c r="A12" s="1"/>
      <c r="B12" s="80" t="s">
        <v>212</v>
      </c>
      <c r="C12" s="47" t="s">
        <v>34</v>
      </c>
      <c r="D12" s="46" t="s">
        <v>106</v>
      </c>
      <c r="E12" s="64"/>
      <c r="F12" s="1"/>
    </row>
    <row r="13" spans="1:6" ht="30" x14ac:dyDescent="0.35">
      <c r="A13" s="1"/>
      <c r="B13" s="81"/>
      <c r="C13" s="14" t="s">
        <v>35</v>
      </c>
      <c r="D13" s="10" t="s">
        <v>107</v>
      </c>
      <c r="E13" s="65"/>
      <c r="F13" s="1"/>
    </row>
    <row r="14" spans="1:6" ht="45" x14ac:dyDescent="0.35">
      <c r="A14" s="1"/>
      <c r="B14" s="81"/>
      <c r="C14" s="14" t="s">
        <v>36</v>
      </c>
      <c r="D14" s="10" t="s">
        <v>108</v>
      </c>
      <c r="E14" s="65"/>
      <c r="F14" s="1"/>
    </row>
    <row r="15" spans="1:6" ht="60.5" thickBot="1" x14ac:dyDescent="0.4">
      <c r="A15" s="1"/>
      <c r="B15" s="81"/>
      <c r="C15" s="13" t="s">
        <v>37</v>
      </c>
      <c r="D15" s="10" t="s">
        <v>109</v>
      </c>
      <c r="E15" s="65"/>
      <c r="F15" s="1"/>
    </row>
    <row r="16" spans="1:6" ht="30" x14ac:dyDescent="0.35">
      <c r="A16" s="1"/>
      <c r="B16" s="80" t="s">
        <v>213</v>
      </c>
      <c r="C16" s="43" t="s">
        <v>38</v>
      </c>
      <c r="D16" s="46" t="s">
        <v>110</v>
      </c>
      <c r="E16" s="64"/>
      <c r="F16" s="1"/>
    </row>
    <row r="17" spans="1:6" ht="30" x14ac:dyDescent="0.35">
      <c r="A17" s="1"/>
      <c r="B17" s="81"/>
      <c r="C17" s="14" t="s">
        <v>39</v>
      </c>
      <c r="D17" s="10" t="s">
        <v>111</v>
      </c>
      <c r="E17" s="65"/>
      <c r="F17" s="1"/>
    </row>
    <row r="18" spans="1:6" ht="45" x14ac:dyDescent="0.35">
      <c r="A18" s="1"/>
      <c r="B18" s="81"/>
      <c r="C18" s="14" t="s">
        <v>64</v>
      </c>
      <c r="D18" s="10" t="s">
        <v>112</v>
      </c>
      <c r="E18" s="65"/>
      <c r="F18" s="1"/>
    </row>
    <row r="19" spans="1:6" ht="45" x14ac:dyDescent="0.35">
      <c r="A19" s="1"/>
      <c r="B19" s="81"/>
      <c r="C19" s="13" t="s">
        <v>65</v>
      </c>
      <c r="D19" s="10" t="s">
        <v>113</v>
      </c>
      <c r="E19" s="65"/>
      <c r="F19" s="1"/>
    </row>
    <row r="20" spans="1:6" ht="60.5" thickBot="1" x14ac:dyDescent="0.4">
      <c r="A20" s="1"/>
      <c r="B20" s="81"/>
      <c r="C20" s="13" t="s">
        <v>66</v>
      </c>
      <c r="D20" s="10" t="s">
        <v>114</v>
      </c>
      <c r="E20" s="65"/>
      <c r="F20" s="1"/>
    </row>
    <row r="21" spans="1:6" ht="45" x14ac:dyDescent="0.35">
      <c r="A21" s="1"/>
      <c r="B21" s="80" t="s">
        <v>214</v>
      </c>
      <c r="C21" s="48" t="s">
        <v>67</v>
      </c>
      <c r="D21" s="46" t="s">
        <v>115</v>
      </c>
      <c r="E21" s="64"/>
      <c r="F21" s="1"/>
    </row>
    <row r="22" spans="1:6" ht="30" x14ac:dyDescent="0.35">
      <c r="A22" s="1"/>
      <c r="B22" s="81"/>
      <c r="C22" s="14" t="s">
        <v>40</v>
      </c>
      <c r="D22" s="10" t="s">
        <v>116</v>
      </c>
      <c r="E22" s="65"/>
      <c r="F22" s="1"/>
    </row>
    <row r="23" spans="1:6" ht="30" x14ac:dyDescent="0.35">
      <c r="A23" s="1"/>
      <c r="B23" s="81"/>
      <c r="C23" s="14" t="s">
        <v>68</v>
      </c>
      <c r="D23" s="10" t="s">
        <v>117</v>
      </c>
      <c r="E23" s="65"/>
      <c r="F23" s="1"/>
    </row>
    <row r="24" spans="1:6" ht="30" x14ac:dyDescent="0.35">
      <c r="A24" s="1"/>
      <c r="B24" s="81"/>
      <c r="C24" s="13" t="s">
        <v>69</v>
      </c>
      <c r="D24" s="10" t="s">
        <v>118</v>
      </c>
      <c r="E24" s="65"/>
      <c r="F24" s="1"/>
    </row>
    <row r="25" spans="1:6" ht="30" x14ac:dyDescent="0.35">
      <c r="A25" s="1"/>
      <c r="B25" s="81"/>
      <c r="C25" s="51" t="s">
        <v>70</v>
      </c>
      <c r="D25" s="52" t="s">
        <v>119</v>
      </c>
      <c r="E25" s="67"/>
      <c r="F25" s="1"/>
    </row>
    <row r="26" spans="1:6" ht="30.5" thickBot="1" x14ac:dyDescent="0.4">
      <c r="A26" s="1"/>
      <c r="B26" s="82"/>
      <c r="C26" s="15" t="s">
        <v>96</v>
      </c>
      <c r="D26" s="12" t="s">
        <v>120</v>
      </c>
      <c r="E26" s="66"/>
      <c r="F26" s="1"/>
    </row>
    <row r="27" spans="1:6" ht="90" x14ac:dyDescent="0.35">
      <c r="A27" s="1"/>
      <c r="B27" s="80" t="s">
        <v>215</v>
      </c>
      <c r="C27" s="49" t="s">
        <v>41</v>
      </c>
      <c r="D27" s="46" t="s">
        <v>121</v>
      </c>
      <c r="E27" s="64"/>
      <c r="F27" s="1"/>
    </row>
    <row r="28" spans="1:6" ht="75" x14ac:dyDescent="0.35">
      <c r="A28" s="1"/>
      <c r="B28" s="81"/>
      <c r="C28" s="13" t="s">
        <v>42</v>
      </c>
      <c r="D28" s="10" t="s">
        <v>122</v>
      </c>
      <c r="E28" s="65"/>
      <c r="F28" s="1"/>
    </row>
    <row r="29" spans="1:6" ht="75" x14ac:dyDescent="0.35">
      <c r="A29" s="1"/>
      <c r="B29" s="81"/>
      <c r="C29" s="13" t="s">
        <v>43</v>
      </c>
      <c r="D29" s="10" t="s">
        <v>123</v>
      </c>
      <c r="E29" s="65"/>
      <c r="F29" s="1"/>
    </row>
    <row r="30" spans="1:6" ht="45" x14ac:dyDescent="0.35">
      <c r="A30" s="1"/>
      <c r="B30" s="81"/>
      <c r="C30" s="13" t="s">
        <v>44</v>
      </c>
      <c r="D30" s="10" t="s">
        <v>124</v>
      </c>
      <c r="E30" s="65"/>
      <c r="F30" s="1"/>
    </row>
    <row r="31" spans="1:6" ht="45" x14ac:dyDescent="0.35">
      <c r="A31" s="1"/>
      <c r="B31" s="81"/>
      <c r="C31" s="13" t="s">
        <v>45</v>
      </c>
      <c r="D31" s="10" t="s">
        <v>125</v>
      </c>
      <c r="E31" s="65"/>
      <c r="F31" s="1"/>
    </row>
    <row r="32" spans="1:6" ht="120" x14ac:dyDescent="0.35">
      <c r="A32" s="1"/>
      <c r="B32" s="81"/>
      <c r="C32" s="13" t="s">
        <v>71</v>
      </c>
      <c r="D32" s="10" t="s">
        <v>126</v>
      </c>
      <c r="E32" s="65"/>
      <c r="F32" s="1"/>
    </row>
    <row r="33" spans="1:6" ht="45" x14ac:dyDescent="0.35">
      <c r="A33" s="1"/>
      <c r="B33" s="81"/>
      <c r="C33" s="13" t="s">
        <v>46</v>
      </c>
      <c r="D33" s="11" t="s">
        <v>205</v>
      </c>
      <c r="E33" s="65"/>
      <c r="F33" s="1"/>
    </row>
    <row r="34" spans="1:6" ht="45" x14ac:dyDescent="0.35">
      <c r="A34" s="1"/>
      <c r="B34" s="81"/>
      <c r="C34" s="13" t="s">
        <v>72</v>
      </c>
      <c r="D34" s="10" t="s">
        <v>127</v>
      </c>
      <c r="E34" s="65"/>
      <c r="F34" s="1"/>
    </row>
    <row r="35" spans="1:6" ht="30" x14ac:dyDescent="0.35">
      <c r="A35" s="1"/>
      <c r="B35" s="81"/>
      <c r="C35" s="13" t="s">
        <v>47</v>
      </c>
      <c r="D35" s="10" t="s">
        <v>128</v>
      </c>
      <c r="E35" s="65"/>
      <c r="F35" s="1"/>
    </row>
    <row r="36" spans="1:6" ht="90.5" thickBot="1" x14ac:dyDescent="0.4">
      <c r="A36" s="1"/>
      <c r="B36" s="81"/>
      <c r="C36" s="51" t="s">
        <v>95</v>
      </c>
      <c r="D36" s="52" t="s">
        <v>129</v>
      </c>
      <c r="E36" s="67"/>
      <c r="F36" s="1"/>
    </row>
    <row r="37" spans="1:6" ht="225" x14ac:dyDescent="0.35">
      <c r="A37" s="1"/>
      <c r="B37" s="80" t="s">
        <v>216</v>
      </c>
      <c r="C37" s="49" t="s">
        <v>48</v>
      </c>
      <c r="D37" s="44" t="s">
        <v>130</v>
      </c>
      <c r="E37" s="64"/>
      <c r="F37" s="1"/>
    </row>
    <row r="38" spans="1:6" ht="45" x14ac:dyDescent="0.35">
      <c r="A38" s="1"/>
      <c r="B38" s="81"/>
      <c r="C38" s="14" t="s">
        <v>73</v>
      </c>
      <c r="D38" s="10" t="s">
        <v>131</v>
      </c>
      <c r="E38" s="65"/>
      <c r="F38" s="1"/>
    </row>
    <row r="39" spans="1:6" ht="30" x14ac:dyDescent="0.35">
      <c r="A39" s="1"/>
      <c r="B39" s="81"/>
      <c r="C39" s="14" t="s">
        <v>74</v>
      </c>
      <c r="D39" s="10" t="s">
        <v>132</v>
      </c>
      <c r="E39" s="65"/>
      <c r="F39" s="1"/>
    </row>
    <row r="40" spans="1:6" ht="45.5" thickBot="1" x14ac:dyDescent="0.4">
      <c r="A40" s="1"/>
      <c r="B40" s="81"/>
      <c r="C40" s="13" t="s">
        <v>75</v>
      </c>
      <c r="D40" s="10" t="s">
        <v>133</v>
      </c>
      <c r="E40" s="65"/>
      <c r="F40" s="1"/>
    </row>
    <row r="41" spans="1:6" ht="60" x14ac:dyDescent="0.35">
      <c r="A41" s="1"/>
      <c r="B41" s="80" t="s">
        <v>217</v>
      </c>
      <c r="C41" s="49" t="s">
        <v>76</v>
      </c>
      <c r="D41" s="46" t="s">
        <v>134</v>
      </c>
      <c r="E41" s="64"/>
      <c r="F41" s="1"/>
    </row>
    <row r="42" spans="1:6" ht="105" x14ac:dyDescent="0.35">
      <c r="A42" s="1"/>
      <c r="B42" s="81"/>
      <c r="C42" s="14" t="s">
        <v>77</v>
      </c>
      <c r="D42" s="10" t="s">
        <v>135</v>
      </c>
      <c r="E42" s="65"/>
      <c r="F42" s="1"/>
    </row>
    <row r="43" spans="1:6" ht="45" x14ac:dyDescent="0.35">
      <c r="A43" s="1"/>
      <c r="B43" s="81"/>
      <c r="C43" s="14" t="s">
        <v>78</v>
      </c>
      <c r="D43" s="10" t="s">
        <v>136</v>
      </c>
      <c r="E43" s="65"/>
      <c r="F43" s="1"/>
    </row>
    <row r="44" spans="1:6" ht="30" x14ac:dyDescent="0.35">
      <c r="A44" s="1"/>
      <c r="B44" s="81"/>
      <c r="C44" s="13" t="s">
        <v>79</v>
      </c>
      <c r="D44" s="10" t="s">
        <v>137</v>
      </c>
      <c r="E44" s="65"/>
      <c r="F44" s="1"/>
    </row>
    <row r="45" spans="1:6" ht="45.5" thickBot="1" x14ac:dyDescent="0.4">
      <c r="A45" s="1"/>
      <c r="B45" s="82"/>
      <c r="C45" s="15" t="s">
        <v>49</v>
      </c>
      <c r="D45" s="12" t="s">
        <v>138</v>
      </c>
      <c r="E45" s="66"/>
      <c r="F45" s="1"/>
    </row>
    <row r="46" spans="1:6" ht="30" x14ac:dyDescent="0.35">
      <c r="A46" s="1"/>
      <c r="B46" s="80" t="s">
        <v>218</v>
      </c>
      <c r="C46" s="49" t="s">
        <v>50</v>
      </c>
      <c r="D46" s="46" t="s">
        <v>139</v>
      </c>
      <c r="E46" s="64"/>
      <c r="F46" s="1"/>
    </row>
    <row r="47" spans="1:6" ht="30" x14ac:dyDescent="0.35">
      <c r="A47" s="1"/>
      <c r="B47" s="81"/>
      <c r="C47" s="13" t="s">
        <v>80</v>
      </c>
      <c r="D47" s="10" t="s">
        <v>140</v>
      </c>
      <c r="E47" s="65"/>
      <c r="F47" s="1"/>
    </row>
    <row r="48" spans="1:6" ht="45" x14ac:dyDescent="0.35">
      <c r="A48" s="1"/>
      <c r="B48" s="81"/>
      <c r="C48" s="13" t="s">
        <v>81</v>
      </c>
      <c r="D48" s="10" t="s">
        <v>141</v>
      </c>
      <c r="E48" s="65"/>
      <c r="F48" s="1"/>
    </row>
    <row r="49" spans="1:6" ht="30.5" thickBot="1" x14ac:dyDescent="0.4">
      <c r="A49" s="1"/>
      <c r="B49" s="82"/>
      <c r="C49" s="15" t="s">
        <v>82</v>
      </c>
      <c r="D49" s="12" t="s">
        <v>142</v>
      </c>
      <c r="E49" s="66"/>
      <c r="F49" s="1"/>
    </row>
    <row r="50" spans="1:6" ht="45" x14ac:dyDescent="0.35">
      <c r="A50" s="1"/>
      <c r="B50" s="80" t="s">
        <v>219</v>
      </c>
      <c r="C50" s="49" t="s">
        <v>51</v>
      </c>
      <c r="D50" s="46" t="s">
        <v>143</v>
      </c>
      <c r="E50" s="64"/>
      <c r="F50" s="1"/>
    </row>
    <row r="51" spans="1:6" ht="105" x14ac:dyDescent="0.35">
      <c r="A51" s="1"/>
      <c r="B51" s="81"/>
      <c r="C51" s="14" t="s">
        <v>52</v>
      </c>
      <c r="D51" s="10" t="s">
        <v>144</v>
      </c>
      <c r="E51" s="65"/>
      <c r="F51" s="1"/>
    </row>
    <row r="52" spans="1:6" ht="60" x14ac:dyDescent="0.35">
      <c r="A52" s="1"/>
      <c r="B52" s="81"/>
      <c r="C52" s="14" t="s">
        <v>53</v>
      </c>
      <c r="D52" s="10" t="s">
        <v>145</v>
      </c>
      <c r="E52" s="65"/>
      <c r="F52" s="1"/>
    </row>
    <row r="53" spans="1:6" ht="105" x14ac:dyDescent="0.35">
      <c r="A53" s="1"/>
      <c r="B53" s="81"/>
      <c r="C53" s="13" t="s">
        <v>25</v>
      </c>
      <c r="D53" s="10" t="s">
        <v>146</v>
      </c>
      <c r="E53" s="65"/>
      <c r="F53" s="1"/>
    </row>
    <row r="54" spans="1:6" ht="45" x14ac:dyDescent="0.35">
      <c r="A54" s="1"/>
      <c r="B54" s="81"/>
      <c r="C54" s="13" t="s">
        <v>54</v>
      </c>
      <c r="D54" s="10" t="s">
        <v>147</v>
      </c>
      <c r="E54" s="65"/>
      <c r="F54" s="1"/>
    </row>
    <row r="55" spans="1:6" ht="60" x14ac:dyDescent="0.35">
      <c r="A55" s="1"/>
      <c r="B55" s="81"/>
      <c r="C55" s="13" t="s">
        <v>83</v>
      </c>
      <c r="D55" s="10" t="s">
        <v>148</v>
      </c>
      <c r="E55" s="65"/>
      <c r="F55" s="1"/>
    </row>
    <row r="56" spans="1:6" ht="90" x14ac:dyDescent="0.35">
      <c r="A56" s="1"/>
      <c r="B56" s="81"/>
      <c r="C56" s="13" t="s">
        <v>26</v>
      </c>
      <c r="D56" s="10" t="s">
        <v>149</v>
      </c>
      <c r="E56" s="65"/>
      <c r="F56" s="1"/>
    </row>
    <row r="57" spans="1:6" ht="135" x14ac:dyDescent="0.35">
      <c r="A57" s="1"/>
      <c r="B57" s="81"/>
      <c r="C57" s="13" t="s">
        <v>27</v>
      </c>
      <c r="D57" s="10" t="s">
        <v>150</v>
      </c>
      <c r="E57" s="65"/>
      <c r="F57" s="1"/>
    </row>
    <row r="58" spans="1:6" ht="60.5" thickBot="1" x14ac:dyDescent="0.4">
      <c r="A58" s="1"/>
      <c r="B58" s="82"/>
      <c r="C58" s="71" t="s">
        <v>84</v>
      </c>
      <c r="D58" s="12" t="s">
        <v>151</v>
      </c>
      <c r="E58" s="66"/>
      <c r="F58" s="1"/>
    </row>
    <row r="59" spans="1:6" x14ac:dyDescent="0.35">
      <c r="A59" s="1"/>
      <c r="B59" s="1"/>
      <c r="C59" s="1"/>
      <c r="D59" s="1"/>
      <c r="E59" s="1"/>
      <c r="F59" s="1"/>
    </row>
    <row r="60" spans="1:6" x14ac:dyDescent="0.35">
      <c r="A60" s="1"/>
      <c r="B60" s="1"/>
      <c r="C60" s="1"/>
      <c r="D60" s="1"/>
      <c r="E60" s="1"/>
      <c r="F60" s="1"/>
    </row>
    <row r="61" spans="1:6" x14ac:dyDescent="0.35">
      <c r="A61" s="1"/>
      <c r="B61" s="1"/>
      <c r="C61" s="1"/>
      <c r="D61" s="1"/>
      <c r="E61" s="1"/>
      <c r="F61" s="1"/>
    </row>
  </sheetData>
  <sheetProtection formatColumns="0" formatRows="0" autoFilter="0" pivotTables="0"/>
  <mergeCells count="11">
    <mergeCell ref="B21:B26"/>
    <mergeCell ref="A1:F1"/>
    <mergeCell ref="B3:B8"/>
    <mergeCell ref="B9:B11"/>
    <mergeCell ref="B12:B15"/>
    <mergeCell ref="B16:B20"/>
    <mergeCell ref="B27:B36"/>
    <mergeCell ref="B37:B40"/>
    <mergeCell ref="B41:B45"/>
    <mergeCell ref="B46:B49"/>
    <mergeCell ref="B50:B5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19" ma:contentTypeDescription="Create a new document." ma:contentTypeScope="" ma:versionID="8557ca4e3648ece916809f53fbf58a10">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448f5b58fc9ad5107174c7aff04e944e"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SharedWithUsers xmlns="5b5afd21-02a2-479e-8ccf-e4ace2f9df0f">
      <UserInfo>
        <DisplayName/>
        <AccountId xsi:nil="true"/>
        <AccountType/>
      </UserInfo>
    </SharedWithUsers>
    <MediaLengthInSeconds xmlns="efc2542a-561c-4b3e-ba0c-b6a93958cf96" xsi:nil="true"/>
    <hyperlink xmlns="efc2542a-561c-4b3e-ba0c-b6a93958cf96">
      <Url xsi:nil="true"/>
      <Description xsi:nil="true"/>
    </hyperlink>
  </documentManagement>
</p:properties>
</file>

<file path=customXml/itemProps1.xml><?xml version="1.0" encoding="utf-8"?>
<ds:datastoreItem xmlns:ds="http://schemas.openxmlformats.org/officeDocument/2006/customXml" ds:itemID="{5D6D2A99-D9B8-4BD3-9A91-BEAED2FFC5A3}">
  <ds:schemaRefs>
    <ds:schemaRef ds:uri="http://schemas.microsoft.com/sharepoint/v3/contenttype/forms"/>
  </ds:schemaRefs>
</ds:datastoreItem>
</file>

<file path=customXml/itemProps2.xml><?xml version="1.0" encoding="utf-8"?>
<ds:datastoreItem xmlns:ds="http://schemas.openxmlformats.org/officeDocument/2006/customXml" ds:itemID="{1FC57E0F-8723-4669-A866-478BDBAE70F9}"/>
</file>

<file path=customXml/itemProps3.xml><?xml version="1.0" encoding="utf-8"?>
<ds:datastoreItem xmlns:ds="http://schemas.openxmlformats.org/officeDocument/2006/customXml" ds:itemID="{4BEA3FB9-7943-43A4-BF72-426AE21CAB86}">
  <ds:schemaRefs>
    <ds:schemaRef ds:uri="http://schemas.microsoft.com/office/2006/metadata/properties"/>
    <ds:schemaRef ds:uri="http://schemas.microsoft.com/office/infopath/2007/PartnerControls"/>
    <ds:schemaRef ds:uri="b88ac1c6-6389-40a6-8f7e-c38681aa5506"/>
    <ds:schemaRef ds:uri="cb1a69d6-7238-4bc4-a012-331f5ccf8d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Guía de Uso</vt:lpstr>
      <vt:lpstr>Identificar act. alteran sitio</vt:lpstr>
      <vt:lpstr>Planificar act. alteran sitio</vt:lpstr>
      <vt:lpstr>Plan CC</vt:lpstr>
      <vt:lpstr>Cambios CRB</vt:lpstr>
      <vt:lpstr>Plan CMC</vt:lpstr>
      <vt:lpstr>P&amp;C FSC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Info FSC Argentina</dc:creator>
  <cp:lastModifiedBy>Janja Eke</cp:lastModifiedBy>
  <dcterms:created xsi:type="dcterms:W3CDTF">2024-02-13T21:10:23Z</dcterms:created>
  <dcterms:modified xsi:type="dcterms:W3CDTF">2024-08-21T03:45:59Z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Order">
    <vt:r8>786300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hyperlink">
    <vt:lpwstr>, </vt:lpwstr>
  </property>
  <property fmtid="{D5CDD505-2E9C-101B-9397-08002B2CF9AE}" pid="12" name="_SourceUrl">
    <vt:lpwstr/>
  </property>
  <property fmtid="{D5CDD505-2E9C-101B-9397-08002B2CF9AE}" pid="13" name="_SharedFileIndex">
    <vt:lpwstr/>
  </property>
</Properties>
</file>