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Spanish/"/>
    </mc:Choice>
  </mc:AlternateContent>
  <xr:revisionPtr revIDLastSave="70" documentId="13_ncr:1_{0F5024F3-1AAF-422F-B204-81DE2D7EBA99}" xr6:coauthVersionLast="47" xr6:coauthVersionMax="47" xr10:uidLastSave="{6768B729-77DD-4C23-A67B-6A1F8C797C35}"/>
  <workbookProtection workbookAlgorithmName="SHA-512" workbookHashValue="tiKPwsKu2M4QJfgT/g3jDcs56rmEt6VmrMI5UqbpomoHuJqlwwZl+dlJCujNbXyRzVPwtB8p017yFv9KMUp+dg==" workbookSaltValue="5jQE12QpPL2RdL7rHuVK1A==" workbookSpinCount="100000" lockStructure="1"/>
  <bookViews>
    <workbookView xWindow="280" yWindow="0" windowWidth="19180" windowHeight="10080" tabRatio="796" firstSheet="1" activeTab="6" xr2:uid="{F2EBAE35-0E98-4A57-8829-B83188B560EC}"/>
  </bookViews>
  <sheets>
    <sheet name="Guía de Uso" sheetId="13" r:id="rId1"/>
    <sheet name="Identificar act. alteran sitio" sheetId="1" r:id="rId2"/>
    <sheet name="Planificar act. alteran sitio" sheetId="2" r:id="rId3"/>
    <sheet name="Plan CC" sheetId="3" r:id="rId4"/>
    <sheet name="Cambios CRB" sheetId="8" r:id="rId5"/>
    <sheet name="Plan CMC" sheetId="6" r:id="rId6"/>
    <sheet name="P&amp;C FSC" sheetId="10" r:id="rId7"/>
  </sheets>
  <definedNames>
    <definedName name="_xlnm._FilterDatabase" localSheetId="6" hidden="1">'P&amp;C FSC'!$B$2:$E$74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8" l="1"/>
  <c r="P10" i="8"/>
  <c r="P11" i="8"/>
  <c r="P12" i="8"/>
  <c r="O9" i="8"/>
  <c r="O10" i="8"/>
  <c r="O11" i="8"/>
  <c r="D13" i="8"/>
  <c r="D14" i="8"/>
  <c r="D15" i="8"/>
  <c r="D16" i="8"/>
  <c r="D17" i="8"/>
  <c r="D18" i="8"/>
  <c r="D19" i="8"/>
  <c r="D20" i="8"/>
  <c r="D12" i="8"/>
  <c r="D8" i="8"/>
  <c r="D7" i="8"/>
  <c r="D6" i="8"/>
  <c r="D5" i="8"/>
  <c r="D4" i="8"/>
  <c r="D10" i="8"/>
  <c r="D11" i="8"/>
  <c r="D9" i="8"/>
  <c r="C9" i="8"/>
  <c r="C10" i="8"/>
  <c r="C11" i="8"/>
  <c r="B10" i="8"/>
  <c r="B11" i="8"/>
  <c r="B9" i="8"/>
  <c r="C3" i="2"/>
  <c r="D6" i="1"/>
  <c r="B33" i="1"/>
  <c r="B31" i="1"/>
  <c r="B32" i="1"/>
  <c r="B30" i="1"/>
  <c r="B29" i="1"/>
  <c r="B25" i="1"/>
  <c r="B26" i="1"/>
  <c r="B27" i="1" s="1"/>
  <c r="B28" i="1" s="1"/>
  <c r="B24" i="1"/>
  <c r="D23" i="1"/>
  <c r="D24" i="1" s="1"/>
  <c r="D25" i="1" s="1"/>
  <c r="D26" i="1" s="1"/>
  <c r="D27" i="1" s="1"/>
  <c r="D28" i="1" s="1"/>
  <c r="D29" i="1" s="1"/>
  <c r="D30" i="1" s="1"/>
  <c r="D31" i="1" s="1"/>
  <c r="D32" i="1" s="1"/>
  <c r="D33" i="1" s="1"/>
  <c r="D22" i="1"/>
  <c r="D21" i="1"/>
  <c r="D20" i="1"/>
  <c r="D19" i="1"/>
  <c r="D18" i="1"/>
  <c r="D17" i="1"/>
  <c r="D16" i="1"/>
  <c r="D15" i="1"/>
  <c r="D14" i="1"/>
  <c r="D13" i="1"/>
  <c r="D12" i="1"/>
  <c r="D11" i="1"/>
  <c r="D10" i="1"/>
  <c r="D9" i="1"/>
  <c r="D8" i="1"/>
  <c r="D7" i="1"/>
  <c r="D5" i="1"/>
  <c r="D4" i="1"/>
  <c r="C4" i="2" l="1"/>
  <c r="P17" i="8"/>
  <c r="O17" i="8"/>
  <c r="P20" i="8"/>
  <c r="O20" i="8"/>
  <c r="P19" i="8"/>
  <c r="O19" i="8"/>
  <c r="P18" i="8"/>
  <c r="O18" i="8"/>
  <c r="P16" i="8"/>
  <c r="O16" i="8"/>
  <c r="P15" i="8"/>
  <c r="O15" i="8"/>
  <c r="P14" i="8"/>
  <c r="O14" i="8"/>
  <c r="P13" i="8"/>
  <c r="O13" i="8"/>
  <c r="O12" i="8"/>
  <c r="P8" i="8"/>
  <c r="O8" i="8"/>
  <c r="P7" i="8"/>
  <c r="O7" i="8"/>
  <c r="P6" i="8"/>
  <c r="O6" i="8"/>
  <c r="P5" i="8"/>
  <c r="O5" i="8"/>
  <c r="P4" i="8"/>
  <c r="O4" i="8"/>
  <c r="Q9" i="6"/>
  <c r="P9" i="6"/>
  <c r="Q10" i="6" l="1"/>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6" i="6"/>
  <c r="Q5" i="6"/>
  <c r="Q4" i="6"/>
  <c r="Q3" i="6"/>
  <c r="Q2" i="6"/>
  <c r="O2" i="6"/>
  <c r="P2" i="3"/>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D3" i="6"/>
  <c r="P5" i="3"/>
  <c r="P6" i="3"/>
  <c r="P7" i="3"/>
  <c r="P8" i="3"/>
  <c r="P9" i="3"/>
  <c r="P10" i="3"/>
  <c r="P11" i="3"/>
  <c r="P12" i="3"/>
  <c r="P13" i="3"/>
  <c r="P14" i="3"/>
  <c r="P15" i="3"/>
  <c r="P16" i="3"/>
  <c r="P17" i="3"/>
  <c r="P18" i="3"/>
  <c r="P19" i="3"/>
  <c r="P21" i="3"/>
  <c r="P22" i="3"/>
  <c r="P23" i="3"/>
  <c r="P24" i="3"/>
  <c r="P25" i="3"/>
  <c r="P26" i="3"/>
  <c r="P27" i="3"/>
  <c r="P28" i="3"/>
  <c r="P29" i="3"/>
  <c r="P30" i="3"/>
  <c r="P32" i="3"/>
  <c r="P33" i="3"/>
  <c r="P34" i="3"/>
  <c r="P35" i="3"/>
  <c r="P36" i="3"/>
  <c r="P37" i="3"/>
  <c r="P38" i="3"/>
  <c r="P39" i="3"/>
  <c r="P40" i="3"/>
  <c r="P41" i="3"/>
  <c r="P42" i="3"/>
  <c r="P43" i="3"/>
  <c r="P4" i="3"/>
  <c r="D4" i="6" l="1"/>
  <c r="D5" i="6" s="1"/>
  <c r="D6" i="6"/>
  <c r="Q7" i="6"/>
</calcChain>
</file>

<file path=xl/sharedStrings.xml><?xml version="1.0" encoding="utf-8"?>
<sst xmlns="http://schemas.openxmlformats.org/spreadsheetml/2006/main" count="415" uniqueCount="285">
  <si>
    <t>Número</t>
  </si>
  <si>
    <t>Acción planificada</t>
  </si>
  <si>
    <t>Total acciones</t>
  </si>
  <si>
    <t>Acciones planificadas</t>
  </si>
  <si>
    <t>Trimestre</t>
  </si>
  <si>
    <t>Año I</t>
  </si>
  <si>
    <t>Año II</t>
  </si>
  <si>
    <t>Año III</t>
  </si>
  <si>
    <t>Año V</t>
  </si>
  <si>
    <t>I Q</t>
  </si>
  <si>
    <t>II Q</t>
  </si>
  <si>
    <t>III Q</t>
  </si>
  <si>
    <t>IV Q</t>
  </si>
  <si>
    <t>Observaciones</t>
  </si>
  <si>
    <t>FSC</t>
  </si>
  <si>
    <t>No.</t>
  </si>
  <si>
    <t xml:space="preserve">Criterios </t>
  </si>
  <si>
    <t>Indicadores</t>
  </si>
  <si>
    <r>
      <rPr>
        <b/>
        <sz val="14"/>
        <color rgb="FF285C4D"/>
        <rFont val="Greycliff CF"/>
        <family val="3"/>
      </rPr>
      <t>Principio 10</t>
    </r>
    <r>
      <rPr>
        <b/>
        <sz val="11"/>
        <color theme="1"/>
        <rFont val="Greycliff CF"/>
        <family val="3"/>
      </rPr>
      <t xml:space="preserve">
</t>
    </r>
    <r>
      <rPr>
        <b/>
        <sz val="12"/>
        <rFont val="Greycliff CF"/>
        <family val="3"/>
      </rPr>
      <t>Implementación de las Actividades de Manejo</t>
    </r>
    <r>
      <rPr>
        <b/>
        <sz val="11"/>
        <color theme="1"/>
        <rFont val="Greycliff CF"/>
        <family val="3"/>
      </rPr>
      <t xml:space="preserve">
</t>
    </r>
    <r>
      <rPr>
        <sz val="11"/>
        <color theme="1"/>
        <rFont val="Greycliff CF"/>
        <family val="3"/>
      </rPr>
      <t xml:space="preserve">Las actividades de manejo realizadas por o para La Organización* en la Unidad de Manejo se deberán* seleccionar e implementar en concordancia con las políticas y objetivos* económicos, ambientales y sociales de La Organización* y conforme a los Principios y Criterios en su conjunto. </t>
    </r>
  </si>
  <si>
    <r>
      <rPr>
        <b/>
        <sz val="14"/>
        <color rgb="FF285C4D"/>
        <rFont val="Greycliff CF"/>
        <family val="3"/>
      </rPr>
      <t>Principio 9</t>
    </r>
    <r>
      <rPr>
        <b/>
        <sz val="11"/>
        <color theme="1"/>
        <rFont val="Greycliff CF"/>
        <family val="3"/>
      </rPr>
      <t xml:space="preserve">
</t>
    </r>
    <r>
      <rPr>
        <b/>
        <sz val="12"/>
        <color theme="1"/>
        <rFont val="Greycliff CF"/>
        <family val="3"/>
      </rPr>
      <t>Altos Valores de Conservación*</t>
    </r>
    <r>
      <rPr>
        <b/>
        <sz val="11"/>
        <color theme="1"/>
        <rFont val="Greycliff CF"/>
        <family val="3"/>
      </rPr>
      <t xml:space="preserve">
</t>
    </r>
    <r>
      <rPr>
        <sz val="11"/>
        <color theme="1"/>
        <rFont val="Greycliff CF"/>
        <family val="3"/>
      </rPr>
      <t>La Organización* deberá* mantener y/o mejorar los Altos Valores de Conservación* en la Unidad de Manejo*, a través de la aplicación de un enfoque precautorio*.</t>
    </r>
  </si>
  <si>
    <r>
      <rPr>
        <b/>
        <sz val="14"/>
        <color rgb="FF285C4D"/>
        <rFont val="Greycliff CF"/>
        <family val="3"/>
      </rPr>
      <t>Principio 8</t>
    </r>
    <r>
      <rPr>
        <b/>
        <sz val="11"/>
        <color theme="1"/>
        <rFont val="Greycliff CF"/>
        <family val="3"/>
      </rPr>
      <t xml:space="preserve">
</t>
    </r>
    <r>
      <rPr>
        <b/>
        <sz val="12"/>
        <color theme="1"/>
        <rFont val="Greycliff CF"/>
        <family val="3"/>
      </rPr>
      <t>Monitoreo y evaluación</t>
    </r>
    <r>
      <rPr>
        <b/>
        <sz val="11"/>
        <color theme="1"/>
        <rFont val="Greycliff CF"/>
        <family val="3"/>
      </rPr>
      <t xml:space="preserve">
</t>
    </r>
    <r>
      <rPr>
        <sz val="11"/>
        <color theme="1"/>
        <rFont val="Greycliff CF"/>
        <family val="3"/>
      </rPr>
      <t xml:space="preserve">La Organización* deberá* demostrar que el progreso hacia el cumplimiento de los objetivos* de manejo, los impactos de las actividades de manejo y las condiciones de la Unidad de Manejo* se monitorean y evalúan, de manera proporcional a la escala, intensidad y riesgo* de las actividades de manejo, con el fin de implementar un manejo adaptativo*. </t>
    </r>
  </si>
  <si>
    <r>
      <rPr>
        <b/>
        <sz val="14"/>
        <color rgb="FF285C4D"/>
        <rFont val="Greycliff CF"/>
        <family val="3"/>
      </rPr>
      <t>Principio 7</t>
    </r>
    <r>
      <rPr>
        <b/>
        <sz val="11"/>
        <color theme="1"/>
        <rFont val="Greycliff CF"/>
        <family val="3"/>
      </rPr>
      <t xml:space="preserve">
</t>
    </r>
    <r>
      <rPr>
        <b/>
        <sz val="12"/>
        <color theme="1"/>
        <rFont val="Greycliff CF"/>
        <family val="3"/>
      </rPr>
      <t>Planificación del Manejo</t>
    </r>
    <r>
      <rPr>
        <b/>
        <sz val="11"/>
        <color theme="1"/>
        <rFont val="Greycliff CF"/>
        <family val="3"/>
      </rPr>
      <t xml:space="preserve">
</t>
    </r>
    <r>
      <rPr>
        <sz val="11"/>
        <color theme="1"/>
        <rFont val="Greycliff CF"/>
        <family val="3"/>
      </rPr>
      <t xml:space="preserve">
La Organización* deberá* contar con un plan de manejo* acorde con sus políticas y objetivos* y proporcional a la escala, intensidad y riesgo* de sus actividades de manejo. Este plan de manejo deberá* implementarse y mantenerse actualizado basándose en la información del monitoreo, con el objetivo* de promover un manejo adaptativo*. La planificación asociada y la documentación sobre los procedimientos deberán* ser suficientes para orientar al personal, informar a los actores afectados* e interesados* y justificar las decisiones de manejo.</t>
    </r>
  </si>
  <si>
    <r>
      <rPr>
        <b/>
        <sz val="14"/>
        <color rgb="FF285C4D"/>
        <rFont val="Greycliff CF"/>
        <family val="3"/>
      </rPr>
      <t>Principio 6</t>
    </r>
    <r>
      <rPr>
        <b/>
        <sz val="11"/>
        <color theme="1"/>
        <rFont val="Greycliff CF"/>
        <family val="3"/>
      </rPr>
      <t xml:space="preserve">
</t>
    </r>
    <r>
      <rPr>
        <b/>
        <sz val="12"/>
        <color theme="1"/>
        <rFont val="Greycliff CF"/>
        <family val="3"/>
      </rPr>
      <t>Valores e Impactos Ambientales</t>
    </r>
    <r>
      <rPr>
        <b/>
        <sz val="11"/>
        <color theme="1"/>
        <rFont val="Greycliff CF"/>
        <family val="3"/>
      </rPr>
      <t xml:space="preserve">
</t>
    </r>
    <r>
      <rPr>
        <sz val="11"/>
        <color theme="1"/>
        <rFont val="Greycliff CF"/>
        <family val="3"/>
      </rPr>
      <t xml:space="preserve">La Organización* deberá* mantener, conservar y/o restaurar los servicios del ecosistema* y los valores ambientales* de la Unidad de Manejo* y deberá* evitar, reparar o mitigar los impactos ambientales negativos. </t>
    </r>
  </si>
  <si>
    <r>
      <rPr>
        <b/>
        <sz val="14"/>
        <color rgb="FF285C4D"/>
        <rFont val="Greycliff CF"/>
        <family val="3"/>
      </rPr>
      <t>Principio 5</t>
    </r>
    <r>
      <rPr>
        <b/>
        <sz val="11"/>
        <color theme="1"/>
        <rFont val="Greycliff CF"/>
        <family val="3"/>
      </rPr>
      <t xml:space="preserve">
</t>
    </r>
    <r>
      <rPr>
        <b/>
        <sz val="12"/>
        <color theme="1"/>
        <rFont val="Greycliff CF"/>
        <family val="3"/>
      </rPr>
      <t>Beneficios del Bosque*</t>
    </r>
    <r>
      <rPr>
        <b/>
        <sz val="11"/>
        <color theme="1"/>
        <rFont val="Greycliff CF"/>
        <family val="3"/>
      </rPr>
      <t xml:space="preserve">
</t>
    </r>
    <r>
      <rPr>
        <sz val="11"/>
        <color theme="1"/>
        <rFont val="Greycliff CF"/>
        <family val="3"/>
      </rPr>
      <t>La Organización* deberá* manejar de forma eficiente el rango de múltiples productos y servicios de la Unidad de Manejo* para mantener o mejorar su viabilidad económica* a largo plazo y toda la gama de beneficios ambientales y sociales.</t>
    </r>
  </si>
  <si>
    <r>
      <rPr>
        <b/>
        <sz val="14"/>
        <color rgb="FF285C4D"/>
        <rFont val="Greycliff CF"/>
        <family val="3"/>
      </rPr>
      <t>Principio 4</t>
    </r>
    <r>
      <rPr>
        <b/>
        <sz val="11"/>
        <color theme="1"/>
        <rFont val="Greycliff CF"/>
        <family val="3"/>
      </rPr>
      <t xml:space="preserve">
</t>
    </r>
    <r>
      <rPr>
        <b/>
        <sz val="12"/>
        <color theme="1"/>
        <rFont val="Greycliff CF"/>
        <family val="3"/>
      </rPr>
      <t>Relaciones con las Comunidades</t>
    </r>
    <r>
      <rPr>
        <b/>
        <sz val="11"/>
        <color theme="1"/>
        <rFont val="Greycliff CF"/>
        <family val="3"/>
      </rPr>
      <t xml:space="preserve">
</t>
    </r>
    <r>
      <rPr>
        <sz val="11"/>
        <color theme="1"/>
        <rFont val="Greycliff CF"/>
        <family val="3"/>
      </rPr>
      <t>La Organización* deberá* contribuir al mantenimiento o mejora del bienestar social y económico de las comunidades locales*.</t>
    </r>
  </si>
  <si>
    <r>
      <rPr>
        <b/>
        <sz val="14"/>
        <color rgb="FF285C4D"/>
        <rFont val="Greycliff CF"/>
        <family val="3"/>
      </rPr>
      <t>Principio 2</t>
    </r>
    <r>
      <rPr>
        <b/>
        <sz val="11"/>
        <color theme="1"/>
        <rFont val="Greycliff CF"/>
        <family val="3"/>
      </rPr>
      <t xml:space="preserve">
</t>
    </r>
    <r>
      <rPr>
        <b/>
        <sz val="12"/>
        <color theme="1"/>
        <rFont val="Greycliff CF"/>
        <family val="3"/>
      </rPr>
      <t>Derechos de los trabajadores* y condiciones de empleo</t>
    </r>
    <r>
      <rPr>
        <b/>
        <sz val="11"/>
        <color theme="1"/>
        <rFont val="Greycliff CF"/>
        <family val="3"/>
      </rPr>
      <t xml:space="preserve">
</t>
    </r>
    <r>
      <rPr>
        <sz val="11"/>
        <color theme="1"/>
        <rFont val="Greycliff CF"/>
        <family val="3"/>
      </rPr>
      <t>La Organización* deberá *mantener o mejorar el bienestar social y económico de los trabajadores.</t>
    </r>
  </si>
  <si>
    <r>
      <rPr>
        <b/>
        <sz val="14"/>
        <color rgb="FF285C4D"/>
        <rFont val="Greycliff CF"/>
        <family val="3"/>
      </rPr>
      <t>Principio 1</t>
    </r>
    <r>
      <rPr>
        <b/>
        <sz val="11"/>
        <color theme="1"/>
        <rFont val="Greycliff CF"/>
        <family val="3"/>
      </rPr>
      <t xml:space="preserve">
</t>
    </r>
    <r>
      <rPr>
        <b/>
        <sz val="12"/>
        <color theme="1"/>
        <rFont val="Greycliff CF"/>
        <family val="3"/>
      </rPr>
      <t>Cumplimiento de las Leyes</t>
    </r>
    <r>
      <rPr>
        <b/>
        <sz val="11"/>
        <color theme="1"/>
        <rFont val="Greycliff CF"/>
        <family val="3"/>
      </rPr>
      <t xml:space="preserve">
</t>
    </r>
    <r>
      <rPr>
        <sz val="11"/>
        <color theme="1"/>
        <rFont val="Greycliff CF"/>
        <family val="3"/>
      </rPr>
      <t>La Organización* deberá* cumplir todas las leyes*, reglamentos y tratados internacionales ratificados* en el ámbito nacional, así como las convenciones y los acuerdos, que sean aplicables.</t>
    </r>
  </si>
  <si>
    <t>Año IV</t>
  </si>
  <si>
    <t>Planificar Criterios Centrales</t>
  </si>
  <si>
    <t>Principio</t>
  </si>
  <si>
    <t>Criterio</t>
  </si>
  <si>
    <t>Criterios Centrales</t>
  </si>
  <si>
    <t>Aplicabilidad</t>
  </si>
  <si>
    <t>10.4</t>
  </si>
  <si>
    <t>10.7</t>
  </si>
  <si>
    <t>10.8</t>
  </si>
  <si>
    <t>1.2</t>
  </si>
  <si>
    <t>1.3</t>
  </si>
  <si>
    <t>1.5</t>
  </si>
  <si>
    <t>1.6</t>
  </si>
  <si>
    <t>1.7</t>
  </si>
  <si>
    <t>1.8</t>
  </si>
  <si>
    <t>2.1</t>
  </si>
  <si>
    <t>2.3</t>
  </si>
  <si>
    <t>2.4</t>
  </si>
  <si>
    <t>2.6</t>
  </si>
  <si>
    <t>3.1</t>
  </si>
  <si>
    <t>3.2</t>
  </si>
  <si>
    <t>3.3</t>
  </si>
  <si>
    <t>3.4</t>
  </si>
  <si>
    <t>4.1</t>
  </si>
  <si>
    <t>4.2</t>
  </si>
  <si>
    <t>4.6</t>
  </si>
  <si>
    <t>5.2</t>
  </si>
  <si>
    <t>6.1</t>
  </si>
  <si>
    <t>6.2</t>
  </si>
  <si>
    <t>6.3</t>
  </si>
  <si>
    <t>6.4</t>
  </si>
  <si>
    <t>6.5</t>
  </si>
  <si>
    <t>6.7</t>
  </si>
  <si>
    <t>6.9</t>
  </si>
  <si>
    <t>7.1</t>
  </si>
  <si>
    <t>8.5</t>
  </si>
  <si>
    <t>9.1</t>
  </si>
  <si>
    <t>10.1</t>
  </si>
  <si>
    <t>10.2</t>
  </si>
  <si>
    <t>10.3</t>
  </si>
  <si>
    <t>10.5</t>
  </si>
  <si>
    <t>10.11</t>
  </si>
  <si>
    <t>✔</t>
  </si>
  <si>
    <t>Activa se planifica acción</t>
  </si>
  <si>
    <t>CRB</t>
  </si>
  <si>
    <t>10.10</t>
  </si>
  <si>
    <t>Criterios Centrales de Riesgo Bajo</t>
  </si>
  <si>
    <t>❌</t>
  </si>
  <si>
    <t>Planificar Criterios de Mejora Continua</t>
  </si>
  <si>
    <t>Descripción de criterio</t>
  </si>
  <si>
    <t>1.1</t>
  </si>
  <si>
    <t>1.4</t>
  </si>
  <si>
    <t>2.2</t>
  </si>
  <si>
    <t>2.5</t>
  </si>
  <si>
    <t>3.5</t>
  </si>
  <si>
    <t>3.6</t>
  </si>
  <si>
    <t>4.3</t>
  </si>
  <si>
    <t>4.4</t>
  </si>
  <si>
    <t>4.5</t>
  </si>
  <si>
    <t>4.7</t>
  </si>
  <si>
    <t>4.8</t>
  </si>
  <si>
    <t>5.1</t>
  </si>
  <si>
    <t>5.3</t>
  </si>
  <si>
    <t>5.4</t>
  </si>
  <si>
    <t>5.5</t>
  </si>
  <si>
    <t>6.6</t>
  </si>
  <si>
    <t>6.8</t>
  </si>
  <si>
    <t>7.2</t>
  </si>
  <si>
    <t>7.3</t>
  </si>
  <si>
    <t>7.4</t>
  </si>
  <si>
    <t>7.5</t>
  </si>
  <si>
    <t>7.6</t>
  </si>
  <si>
    <t>8.1</t>
  </si>
  <si>
    <t>8.2</t>
  </si>
  <si>
    <t>8.3</t>
  </si>
  <si>
    <t>8.4</t>
  </si>
  <si>
    <t>9.2</t>
  </si>
  <si>
    <t>9.3</t>
  </si>
  <si>
    <t>9.4</t>
  </si>
  <si>
    <t>10.6</t>
  </si>
  <si>
    <t>10.9</t>
  </si>
  <si>
    <t>10.12</t>
  </si>
  <si>
    <t>Cantidades</t>
  </si>
  <si>
    <t>Año 1</t>
  </si>
  <si>
    <t>Año 2</t>
  </si>
  <si>
    <t>Año 3</t>
  </si>
  <si>
    <t>Año 4</t>
  </si>
  <si>
    <t>Año 5</t>
  </si>
  <si>
    <t>Criterios:</t>
  </si>
  <si>
    <t>Planificado:</t>
  </si>
  <si>
    <t>Avance:</t>
  </si>
  <si>
    <t>Planificado 3 años:</t>
  </si>
  <si>
    <t>4.X</t>
  </si>
  <si>
    <t>6.10</t>
  </si>
  <si>
    <t>6.11</t>
  </si>
  <si>
    <r>
      <rPr>
        <b/>
        <sz val="14"/>
        <color rgb="FF285C4D"/>
        <rFont val="Greycliff CF"/>
        <family val="3"/>
      </rPr>
      <t>Principio 3</t>
    </r>
    <r>
      <rPr>
        <b/>
        <sz val="11"/>
        <color theme="1"/>
        <rFont val="Greycliff CF"/>
        <family val="3"/>
      </rPr>
      <t xml:space="preserve">
</t>
    </r>
    <r>
      <rPr>
        <b/>
        <sz val="12"/>
        <color theme="1"/>
        <rFont val="Greycliff CF"/>
        <family val="3"/>
      </rPr>
      <t xml:space="preserve">Derechos de los Pueblos Indígenas*
</t>
    </r>
    <r>
      <rPr>
        <b/>
        <sz val="11"/>
        <color theme="1"/>
        <rFont val="Greycliff CF"/>
        <family val="3"/>
      </rPr>
      <t xml:space="preserve">
</t>
    </r>
    <r>
      <rPr>
        <sz val="11"/>
        <color theme="1"/>
        <rFont val="Greycliff CF"/>
        <family val="3"/>
      </rPr>
      <t>La Organización* deberá* identificar y respaldar* los derechos legales y consuetudinarios* de los pueblos indígenas*, en relación con la propiedad, uso y manejo de la tierra, territorios y recursos, que resulten afectados por las actividades de manejo.</t>
    </r>
  </si>
  <si>
    <t>En caso de delegación del control de las actividades de manejo, deberá pactarse un acuerdo vinculante entre La Organización* y los pueblos tradicionales*, mediante Consentimiento Libre, Previo e Informado*. Este acuerdo deberá definir su duración, disposiciones sobre renegociación, renovación, rescisión, condiciones económicas y otros términos y condiciones. El acuerdo deberá incluir disposiciones para que los pueblos tradicionales supervisen el cumplimiento de los términos y de las condiciones del mismo por parte de la Organización.</t>
  </si>
  <si>
    <t>Las Unidades de Manejo* que incluyan plantaciones* que fueron establecidas en áreas convertidas de bosques naturales* entre el 1 de diciembre de 1994 y el 31 de diciembre de 2020, no deberán calificar para la certificación, excepto en los casos en que:
a) la conversión afecte a una porción muy limitada* de la Unidad de Manejo y esté produciendo beneficios de conservación* claros, sustanciales, adicionales, seguros y a largo plazo en la Unidad de Manejo, o
b) La Organización* que estuvo directa o indirectamente involucrada en la conversión demuestra la restitución de todos los daños sociales y la remediación proporcional de los daños ambientales, tal como se especifica en el Marco de Remediación de FSC aplicable, o
c) La Organización que no estuvo involucrada en la conversión, pero que ha adquirido Unidades de Manejo en las que ha tenido lugar la conversión, demuestra la restitución de los daños sociales prioritarios y la remediación parcial de los daños ambientales, tal como se especifica en el Marco de Remediación de FSC aplicable.</t>
  </si>
  <si>
    <t>Guía para el usuario</t>
  </si>
  <si>
    <t>Plan de Acción</t>
  </si>
  <si>
    <t>El Plan de Acción se compone de 5 pasos; para cada paso encontrará una hoja en este archivo de Excel.</t>
  </si>
  <si>
    <r>
      <rPr>
        <b/>
        <sz val="11"/>
        <color theme="1"/>
        <rFont val="Greycliff CF"/>
        <family val="3"/>
      </rPr>
      <t>Función "borrar":</t>
    </r>
    <r>
      <rPr>
        <sz val="11"/>
        <color theme="1"/>
        <rFont val="Greycliff CF"/>
        <family val="3"/>
      </rPr>
      <t xml:space="preserve">
Para blanquear respuestas, debe seleccionar solamente la celda o columna que contiene las respuestas y presionar el botón "suprimir" de su teclado. De esta manera, el sistema se reiniciará y podrá volver a empezar a responder. Tenga precaución de no borrar preguntas, títulos o nombres de los campos de las tablas.</t>
    </r>
  </si>
  <si>
    <t>La Organización* deberá ser una entidad legalmente constituida, cuyo registro legal* sea claro, documentado y no cuestionado y contar con autorización escrita para actividades específicas, emitida por las autoridades legalmente competentes*.</t>
  </si>
  <si>
    <t>La Organización* deberá demostrar que el estatus legal* de la Unidad de Manejo*, incluyendo los derechos de tenencia y uso*, así como sus límites, están claramente definidos.</t>
  </si>
  <si>
    <t>La Organización* deberá contar con los derechos legales* para operar en la Unidad de Manejo*,
que sean acordes con el estatus legal* de La Organización y de la Unidad de Manejo, y deberá
cumplir las obligaciones legales asociadas, definidas en las leyes, reglamentos y requisitos administrativos, nacionales y locales, que sean aplicables. Los derechos legales deberán cubrir el aprovechamiento de productos y/o el suministro de servicios del ecosistema* procedentes de la Unidad de Manejo. La Organización deberá pagar los importes establecidos legalmente, asociados a dichos derechos y obligaciones.</t>
  </si>
  <si>
    <t>La Organización* deberá desarrollar e implementar medidas, y/o deberá colaborar con las entidades reguladoras, para proteger de forma sistemática la Unidad de Manejo* frente al uso de recursos y asentamientos no autorizados o ilegales, así como frente a otras actividades ilícitas.</t>
  </si>
  <si>
    <t>La Organización* deberá cumplir todas las leyes nacionales* y locales* aplicables, las convenciones internacionales ratificadas* y los códigos de prácticas obligatorios,* relacionados con el transporte y el comercio de productos forestales, dentro y desde la Unidad de Manejo y/o hasta el primer punto de venta.</t>
  </si>
  <si>
    <t>La Organización* deberá identificar, prevenir y solucionar las controversias sobre asuntos relacionados con el derecho escrito* o consuetudinario* que puedan ser resueltas oportunamente de forma extrajudicial, involucrando* a los actores afectados*.</t>
  </si>
  <si>
    <t>La Organización* deberá hacer público su compromiso de no ofrecer o recibir sobornos en dinero ni prestarse a cualquier otra forma de corrupción, y deberá cumplir la legislación de lucha contra la corrupción, si ésta existe. En caso de no existir, La Organización deberá implementar otras medidas contra la corrupción, proporcionales a la escala* y a la intensidad* de las actividades de manejo y al riesgo* de corrupción.</t>
  </si>
  <si>
    <t>La Organización* deberá demostrar su compromiso de adhesión a largo plazo a los Principios* y Criterios* del FSC en la Unidad de Manejo* y a las Políticas y Estándares del FSC relacionados.
Una declaración que recoja este compromiso deberá incluirse en un documento a disposición pública* y gratuita.</t>
  </si>
  <si>
    <t>La Organización* deberá respaldar* los principios y derechos en el trabajo, tal y como aparecen definidos en la Declaración de la OIT relativa a los Principios y Derechos Fundamentales en el Trabajo (1998), que están basados en los ocho Convenios Fundamentales de la OIT.</t>
  </si>
  <si>
    <t>La Organización* deberá promover la equidad de género* en las prácticas de empleo, las oportunidades de capacitación, la adjudicación de contratos, los procesos para involucrar* a los actores sociales y las actividades de manejo.</t>
  </si>
  <si>
    <t>La Organización* deberá implementar prácticas de seguridad y salud para proteger a los trabajadores* frente a los riesgos contra la seguridad y la salud laboral. Estas prácticas deberán ser proporcionales a la escala, intensidad y riesgo* de las actividades de manejo y deberán cumplir o superar las recomendaciones del Código de Prácticas de la OIT sobre Seguridad y Salud en el Trabajo Forestal.</t>
  </si>
  <si>
    <t>La Organización* deberá pagar salarios que cumplan o excedan las normas mínimas del sector forestal, otros convenios salariales reconocidos para el sector forestal o salarios mínimos vitales*, siempre que éstos sean más altos que los salarios mínimos legales. Cuando no exista ninguno de éstos, La Organización deberá, involucrando* a los trabajadores*, desarrollar mecanismos para determinar los salarios mínimos vitales.</t>
  </si>
  <si>
    <t>La Organización*, involucrando* a los trabajadores*, deberá contar con mecanismos para resolver quejas y para otorgar indemnizaciones justas a los trabajadores por pérdidas o daños en sus propiedades, enfermedades* o lesiones laborales*, ocurridas mientras éstos estén trabajando para La Organización.</t>
  </si>
  <si>
    <t>La Organización*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</si>
  <si>
    <r>
      <rPr>
        <i/>
        <sz val="11"/>
        <color theme="1"/>
        <rFont val="Greycliff CF"/>
        <family val="3"/>
      </rPr>
      <t>La Organización*</t>
    </r>
    <r>
      <rPr>
        <sz val="11"/>
        <color theme="1"/>
        <rFont val="Greycliff CF"/>
        <family val="3"/>
      </rPr>
      <t xml:space="preserve">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r>
  </si>
  <si>
    <t>La Organización* deberá reconocer y respaldar* los derechos legales y consuetudinarios* de los Pueblos Indígenas* para conservar el control sobre las actividades de manejo en el interior de la Unidad de Manejo* o relacionadas con la misma, en la medida necesaria para proteger sus derechos, recursos, tierras y territorios. La delegación del control a terceros por parte de los Pueblos Indígenas requiere de un proceso de Consentimiento Libre, Previo e Informado*.</t>
  </si>
  <si>
    <t>En caso de delegación del control sobre las actividades de manejo, deberá establecerse un acuerdo
vinculante entre la Organización* y los Pueblos Indígenas*, a través de un proceso de Consentimiento Libre, Previo e Informado*. Este acuerdo deberá definir su duración, disposiciones sobre renegociación, renovación, rescisión, condiciones económicas y otros términos y condiciones. El acuerdo deberá incluir disposiciones para que los Pueblos Indígenas supervisen el cumplimiento de los términos y de las condiciones del mismo por parte de La Organización.</t>
  </si>
  <si>
    <t>La Organización* deberá reconocer y respaldar* los derechos, costumbres y cultura de los Pueblos Indígenas*, tal y como se definen en la Declaración de las Naciones Unidas sobre los Derechos de los Pueblos Indígenas (2007) y en el Convenio 169 de la OIT (1989).</t>
  </si>
  <si>
    <t>La Organización*, involucrando* a los Pueblos Indígenas*, deberá identificar los lugares que sean de especial importancia cultural, ecológica, económica, religiosa o espiritual y en los que dichos Pueblos Indígenas posean los derechos legales o consuetudinarios*. Estos lugares deberán ser reconocidos por La Organización y su manejo y/o protección deberá acordarse involucrando a los Pueblos Indígenas.</t>
  </si>
  <si>
    <t>La Organización* deberá identificar a las comunidades locales* que existen dentro de la Unidad de
Manejo* y aquellas que resulten afectadas por las actividades de manejo. A continuación, La Organización deberá también identificar, involucrando* a estas comunidades locales, sus derechos de tenencia*, acceso y uso de los recursos forestales, y servicios del ecosistema*, así como sus derechos consuetudinarios*, derechos y obligaciones legales que sean aplicables dentro de la Unidad de Manejo.</t>
  </si>
  <si>
    <t>La Organización* deberá reconocer y respaldar* los derechos legales y consuetudinarios* de las comunidades locales* para conservar el control sobre las actividades de manejo en el interior de la Unidad de Manejo* o relacionadas con la misma, en la medida que sea necesaria para proteger sus derechos, recursos, tierras y territorios. La delegación del control a terceros por parte de los pueblos tradicionales* requiere de un proceso de Consentimiento Libre, Previo e Informado*.</t>
  </si>
  <si>
    <t>La Organización* deberá ofrecer oportunidades razonables* de empleo, capacitación y otros servicios a las comunidades, contratistas y proveedores locales*, de forma proporcional a la escala e intensidad de sus actividades de manejo.</t>
  </si>
  <si>
    <t>La Organización* deberá implementar actividades adicionales, involucrando* a las comunidades locales*, que contribuyan al desarrollo social y económico de las mismas. Estas actividades deberán ser proporcionales a la escala, intensidad* e impacto socio-económico de sus actividades de manejo.</t>
  </si>
  <si>
    <t>La Organización*, involucrando* a las comunidades locales, deberá realizar acciones para identificar, evitar y mitigar los impactos negativos significativos de carácter social, ambiental y económico, que provoquen sus actividades de manejo a las comunidades afectadas. Estas acciones deberán ser proporcionales a la escala, intensidad y riesgo* de dichas actividades y a sus impactos negativos.</t>
  </si>
  <si>
    <t>La Organización*, involucrando* a las comunidades locales*, deberá contar con mecanismos para resolver quejas y otorgar indemnizaciones justas a las comunidades e individuos de la localidad por los impactos ocasionados por sus actividades de manejo de La Organización.</t>
  </si>
  <si>
    <t>La Organización*, involucrando* a las comunidades locales*, deberá identificar los lugares de especial importancia cultural, ecológica, económica, religiosa o espiritual y en los que dichas comunidades locales detenten derechos legales o consuetudinarios*. Estos lugares deberán ser reconocidos por La Organización y su manejo y/o protección deberá acordarse involucrando* a las comunidades locales.</t>
  </si>
  <si>
    <t>La Organización*, deberá respaldar* los derechos de los pueblos tradicionales* a proteger y utilizar sus conocimientos tradicionales y deberá compensarlos por la utilización de estos conocimientos y de su propiedad intelectual*. Como en el Criterio 3.3, deberá establecerse un acuerdo vinculante entre La Organización y los pueblos tradicionales para dicha utilización, antes de que ésta tenga lugar, a través de un proceso de Consentimiento Libre, Previo e Informado* que deberá ser coherente con la protección de los derechos de propiedad intelectual.</t>
  </si>
  <si>
    <t>La Organización* deberá identificar, producir o hacer posible la producción de beneficios y/o productos diversificados, basándose en la gama de recursos y servicios del ecosistema* existentes en la Unidad de Manejo*, para fortalecer y diversificar la economía local, de manera proporcional a la escala* e intensidad* de las actividades de manejo.</t>
  </si>
  <si>
    <t>Normalmente, La Organización* deberá aprovechar los productos y servicios de la Unidad de Manejo* a un nivel que pueda ser permanentemente sostenido, o por debajo de éste.</t>
  </si>
  <si>
    <t>La Organización* deberá demostrar que las externalidades* positivas y negativas de la operación están incluidas en el plan de manejo*.</t>
  </si>
  <si>
    <t>La Organización* deberá utilizar, para satisfacer sus propias necesidades, el procesamiento, los servicios y el valor agregado locales, siempre que estén disponibles, y de forma proporcional a la escala, intensidad y riesgo*. Si no están disponibles localmente, La Organización deberá realizar esfuerzos razonables* para apoyar el establecimiento de dichos servicios.</t>
  </si>
  <si>
    <t>La Organización* deberá demostrar su compromiso con la viabilidad económica* a largo plazo, a través de su planificación y gastos, de forma proporcional a la escala, intensidad y riesgo*.</t>
  </si>
  <si>
    <t>La Organización* deberá evaluar los valores ambientales* en la Unidad de Manejo* y aquellos valores que se encuentran fuera de la misma pero que pueden resultar potencialmente afectados por las actividades de manejo. Dicha evaluación deberá realizarse con un nivel de detalle, escala y frecuencia proporcional a la escala, intensidad y riesgo* de las actividades de manejo. Esta evaluación deberá ser suficiente para determinar las medidas de conservación necesarias y detectar y monitorear los posibles impactos negativos de dichas actividades.</t>
  </si>
  <si>
    <t>Antes del inicio de las actividades que tienen impacto sobre el terreno, La Organización* deberá identificar y evaluar la escala, intensidad y riesgo* de los impactos potenciales de las actividades de manejo sobre los valores ambientales* identificados.</t>
  </si>
  <si>
    <t xml:space="preserve">La Organización* deberá identificar e implementar acciones efectivas para prevenir los impactos negativos de las actividades de manejo sobre los valores ambientales* y para mitigar y reparar los impactos que se produzcan, de forma proporcional a la escala, intensidad y riesgo* de dichos impactos. </t>
  </si>
  <si>
    <t>La Organización* deberá proteger a las especies raras* y amenazadas*, así como sus hábitats* en la Unidad de Manejo, a través de zonas de conservación*, áreas de protección*, y de conectividad* y/o (cuando sea necesario) otras medidas directas para su supervivencia y viabilidad. Estas medidas deberán ser proporcionales a la escala, intensidad y riesgo* de las actividades de manejo y al estatus de conservación y requisitos ecológicos de las especies raras y amenazadas. A la hora de determinar las medidas a tomar dentro de la Unidad de Manejo, La Organización deberá tener en cuenta el rango geográfico y los requisitos ecológicos de las especies raras y amenazadas, más allá de los límites de la Unidad de Manejo.</t>
  </si>
  <si>
    <t>La Organización* deberá identificar y proteger áreas de muestra representativas de los ecosistemas* nativos y/o restaurarlas hacia condiciones más naturales. Cuando no existan áreas de muestra representativas o éstas sean insuficientes, La Organización deberá restaurar una proporción de la Unidad de Manejo* hacia condiciones más naturales. El tamaño de dichas áreas y las medidas aplicadas para su protección o restauración, incluyendo al interior de plantaciones, deberán ser proporcionales al estatus de conservación y al valor de los ecosistemas a nivel del paisaje y a la escala, intensidad y riesgo* de las actividades de manejo.</t>
  </si>
  <si>
    <t>La Organización* deberá mantener de forma efectiva la existencia continua de las especies y genotipos nativos que se dan de forma natural e impedir pérdidas de diversidad biológica*, especialmente a través de la gestión de los hábitats en la Unidad de Manejo*. La Organización deberá demostrar que existen medidas efectivas para manejar y controlar la caza, la pesca, la captura y la recolección.</t>
  </si>
  <si>
    <t>La Organización* deberá proteger o restaurar las corrientes y cuerpos de agua naturales, las zonas de ribera y su conectividad. La Organización deberá evitar los impactos negativos en la calidad y cantidad de agua, y mitigar y reparar los que se produzcan.</t>
  </si>
  <si>
    <t>La Organización* deberá manejar el paisaje* en la Unidad de Manejo* para mantener y/o restaurar un mosaico variable de especies, tamaños, edades, escalas geográficas y ciclos de regeneración, de forma adecuada en función de los valores paisajísticos* en la región, y para mejorar la resiliencia* ambiental y económica.</t>
  </si>
  <si>
    <t>La Organización* no deberá convertir bosques naturales* o áreas de Altos Valores de Conservación* a plantaciones* o a cualquier otro uso de suelo, ni transformar plantaciones en lugares convertidos directamente de bosque natural a otro uso del suelo, excepto cuando la conversión:
a) afecte a una porción muy limitada* de la Unidad de Manejo*, y
b) permita obtener beneficios de conservación* y sociales claros, sustanciales, adicionales, seguros y a largo plazo en la Unidad de Manejo, y
c) no dañe o amenace a los Altos Valores de Conservación, ni a los espacios y recursos necesarios para mantener o mejorar dichos Altos Valores de Conservación.</t>
  </si>
  <si>
    <t xml:space="preserve">Las Unidades de Manejo* no podrán optar a la certificación si contienen bosques naturales* o áreas de Alto Valor de Conservación* convertidas después del 31 de diciembre de 2020, excepto en los casos en los que la conversión:
a) Afectase a una porción muy limitada* del área de la Unidad de Manejo; y
b) Produjese beneficios sociales y de conservación* claros, sustanciales, adicionales, seguros y a largo plazo en la Unidad de Manejo; y
c) No dañase ni amenazara a los Altos Valores de Conservación, ni a los lugares o recursos necesarios para mantener o mejorar dichos Altos Valores de Conservación. </t>
  </si>
  <si>
    <t>La Organización* deberá, de forma proporcional a la escala, intensidad y riesgo* de sus actividades de manejo, establecer políticas (visión y valores) y objetivos* para el manejo que sean ambientalmente apropiados, socialmente beneficiosos y económicamente viables. Los resúmenes de estas políticas y objetivos deberán incorporarse al plan de manejo* y publicarse.</t>
  </si>
  <si>
    <t>La Organización* deberá tener e implementar un plan de manejo* para la Unidad de Manejo* que sea plenamente coherente con las políticas y objetivos*, que se establecen en virtud del Criterio 7.1.
El plan de manejo deberá describir los recursos naturales que existen en la Unidad de Manejo y explicar de qué manera va a cumplir los requisitos de certificación del FSC. El plan de manejo deberá abordar la planificación del manejo forestal y de la gestión social, de forma proporcional a la escala, intensidad y riesgo* de las actividades planificadas.</t>
  </si>
  <si>
    <t>El plan de manejo* deberá incluir metas verificables que permitan evaluar los progresos realizados en la consecución de cada uno de los objetivos* de manejo definidos.</t>
  </si>
  <si>
    <t>La Organización* deberá actualizar y revisar periódicamente la planificación de manejo y la documentación sobre los procedimientos, para incorporar los resultados del monitoreo y evaluación, los procesos para involucrar* a los actores sociales o las nuevas informaciones científicas y técnicas, así como para responder frente a las posibles modificaciones en las circunstancias ambientales, sociales y económicas.</t>
  </si>
  <si>
    <t>La Organización* deberá poner a disposición pública* un resumen del plan de manejo* de forma gratuita. Las demás partes relevantes del plan de manejo, excluyendo la información confidencial, deberán ponerse a disposición de los actores afectados*, bajo solicitud y al costo de reproducción y tramitación.</t>
  </si>
  <si>
    <t>La Organización*, de forma proporcional a la escala, intensidad y riesgo* de las actividades de manejo, deberá involucrar* en los procesos de planificación y monitoreo a los actores afectados*, de forma proactiva y trasparente. Deberá asimismo involucrar a los actores interesados*, si éstos lo solicitan.</t>
  </si>
  <si>
    <t>La Organización* deberá monitorear la implementación de su plan de manejo*, incluyendo sus políticas y objetivos*, el progreso de las actividades planificadas y el cumplimiento de sus metas verificables.</t>
  </si>
  <si>
    <t>La Organización* deberá monitorear y evaluar los impactos ambientales y sociales de las actividades llevadas a cabo en la Unidad de Manejo*, así como los cambios en su condición ambiental.</t>
  </si>
  <si>
    <t>La Organización* deberá analizar los resultados del monitoreo y evaluación e integrar los resultados de estos análisis en los procesos de planificación.</t>
  </si>
  <si>
    <t>La Organización* deberá poner a disposición pública* y de forma gratuita un resumen de los resultados del monitoreo, excluyendo la información confidencial.</t>
  </si>
  <si>
    <t>La Organización* deberá tener e implementar un sistema de trazabilidad y seguimiento proporcional a la escala, intensidad y riesgo* de sus actividades de manejo, que permita demostrar el origen y el volumen, en proporción a la producción anual prevista, de todos los productos de la Unidad de Manejo* que se vendan con el certificado FSC.</t>
  </si>
  <si>
    <t>La Organización*, involucrando* a los actores afectados* e interesados* y otros medios y fuentes, deberá evaluar y registrar la presencia y el estatus de los siguientes Altos Valores de Conservación* en la Unidad de Manejo*, de forma proporcional a la escala, intensidad y riesgo de las actividades de manejo y a la probabilidad de la ocurrencia de los Altos Valores de Conservación:
AVC 1 - Diversidad de especies: Concentraciones de diversidad biológica*, incluyendo las especies endémicas, raras, amenazadas o en peligro*, significativas en el ámbito mundial, regional o nacional.
AVC 2 - Ecosistemas a nivel del paisaje y mosaicos: Paisajes forestales intactos y grandes ecosistemas* a nivel del paisaje y mosaicos de ecosistemas significativos en el ámbito mundial, regional, o nacional y que contienen poblaciones viables de la gran mayoría de las especies que aparecen de forma natural, en patrones naturales de distribución y abundancia.
AVC 3 - Ecosistemas y hábitats: Ecosistemas, hábitats* o refugios* raros, amenazados o en peligro.
AVC 4 - Servicios críticos del ecosistema: Servicios del ecosistema* básicos en situaciones críticas, incluyendo la protección de zonas de captación de agua y el control de la erosión de los suelos y
pendientes vulnerables.
AVC 5 - Necesidades comunitarias: Áreas y recursos fundamentales para satisfacer las necesidades básicas de las comunidades locales* o de los Pueblos Indígenas* (para su subsistencia, salud, nutrición, agua, etc.), identificadas involucrando a dichas comunidades o Pueblos Indígenas.
AVC 6 - Valores culturales: Áreas, recursos, hábitats y paisajes* cultural, arqueológica o históricamente significativos en el ámbito mundial o nacional y/o de importancia crítica cultural, ecológica, económica o religiosa/sagrada para la cultura tradicional de las comunidades locales o de los Pueblos Indígenas, identificadas involucrando a dichas comunidades o Pueblos Indígenas.</t>
  </si>
  <si>
    <t>La Organización* deberá desarrollar estrategias efectivas para mantener y/o mejorar los Altos Valores de Conservación* identificados, involucrando* a los actores afectados* e interesados* y a expertos en la materia.</t>
  </si>
  <si>
    <t>La Organización* deberá implementar estrategias y acciones para el mantenimiento y/o la mejora de los Altos Valores de Conservación* identificados. Estas estrategias y acciones deberán poner en práctica el enfoque precautorio* y ser proporcionales a la escala, intensidad y riesgo* de las actividades de manejo.</t>
  </si>
  <si>
    <t>La Organización* deberá demostrar que se realiza un monitoreo periódico para evaluar cambios en el estatus de los Altos Valores de Conservación*, y deberá adaptar sus estrategias de manejo para garantizar su protección efectiva. El monitoreo deberá ser proporcional a la escala, intensidad y riesgo* de las actividades de manejo y deberá involucrar* a los actores afectados* e interesados* y a expertos en la materia.</t>
  </si>
  <si>
    <t>Después del aprovechamiento, o de acuerdo con el plan de manejo*, La Organización* deberá regenerar la cubierta vegetal, a través de métodos de regeneración natural o artificial para recuperar, en un plazo adecuado, las condiciones anteriores al aprovechamiento o más cercanas a las naturales.</t>
  </si>
  <si>
    <t>Para la regeneración, La Organización* deberá emplear especies que estén ecológicamente bien adaptadas al sitio y a los objetivos* de manejo. La Organización deberá utilizar especies nativas* y genotipos* locales, a menos que exista una justificación clara y convincente para utilizar otros.</t>
  </si>
  <si>
    <t>La Organización* sólo deberá utilizar especies exóticas* cuando el conocimiento y/o la experiencia hayan demostrado que cualquier impacto producido por su carácter invasor se puede controlar y que existen medidas de mitigación eficaces.</t>
  </si>
  <si>
    <t>La Organización* no deberá usar organismos genéticamente modificados* en la Unidad de Manejo*.</t>
  </si>
  <si>
    <t>La Organización* deberá usar tratamientos silvícolas que sean ecológicamente apropiados para la vegetación, especies, sitios y objetivos* de manejo.</t>
  </si>
  <si>
    <t>La Organización* deberá minimizar o evitar el uso de fertilizantes. En el caso de que se utilicen, La Organización deberá demostrar que el uso es equivalente o más beneficioso desde el punto de vista ecológico o económico que el uso de sistemas silvícolas que no requieren fertilizantes, además de prevenir, mitigar y/o reparar los daños que se puedan ocasionar a los valores ambientales*, incluyendo los suelos.</t>
  </si>
  <si>
    <t>La Organización* deberá utilizar un manejo integrado de plagas y sistemas silvícolas que eviten, o tiendan a eliminar, el uso de pesticidas* químicos. La Organización no deberá usar ninguno de los pesticidas químicos prohibidos por la política del FSC. En el caso de que se usen pesticidas, La Organización deberá prevenir, mitigar y/o reparar los daños que se puedan ocasionar a los valores ambientales* y a la salud de las personas.</t>
  </si>
  <si>
    <t>La Organización* deberá minimizar, monitorear y controlar estrictamente el uso de agentes de control biológico*, de acuerdo con protocolos científicos internacionalmente aceptados*. En el caso de que se utilicen agentes de control biológico, La Organización deberá prevenir, mitigar y/o reparar los daños que se puedan ocasionar a los valores ambientales*.</t>
  </si>
  <si>
    <t>La Organización* deberá evaluar los riesgos e implementar actividades que reduzcan los potenciales impactos negativos de los desastres naturales, de forma proporcional a la escala, intensidad y riesgo*.</t>
  </si>
  <si>
    <t>La Organización* deberá manejar el desarrollo de infraestructuras, las actividades de transporte y la silvicultura*, de tal manera que se protejan los recursos hídricos y los suelos y se prevenga, mitigue y/o repare cualquier perturbación y daño a las especies*, hábitats* y ecosistemas* raros* y amenazados*, así como a los valores paisajísticos*.</t>
  </si>
  <si>
    <t>La Organización* deberá manejar las actividades relacionadas con el aprovechamiento y extracción de los productos forestales maderables y no maderables*, de manera que se conserven los valores ambientales*, se reduzcan los residuos comercializables y se evite el daño a otros productos y servicios.</t>
  </si>
  <si>
    <t>La Organización* deberá eliminar los materiales de desecho de una forma ambientalmente apropiada.</t>
  </si>
  <si>
    <t>Estatus legal de la Unidad de Manejo. (CC)</t>
  </si>
  <si>
    <t>Legalidad del manejo forestal. (CC)</t>
  </si>
  <si>
    <t>Identificar, prevenir y resolver controversias de derecho estatutario y consuetudinario. (CC)</t>
  </si>
  <si>
    <t>Legalidad del transporte y comercio de productos forestales. (CC)</t>
  </si>
  <si>
    <t>Asumir un compromiso público de lucha contra la corrupción. Cumplir con la legislación anticorrupción. (CC)</t>
  </si>
  <si>
    <t>Demostrar públicamente el compromiso con los P y C de FSC. (CC)</t>
  </si>
  <si>
    <t>Apoyar la Declaración de la OIT sobre los derechos de los trabajadores. (CC)</t>
  </si>
  <si>
    <t>Implementar prácticas de Salud y Seguridad ocupacional. (CC)</t>
  </si>
  <si>
    <t>Pagar al menos el salario mínimo o más. (CC)</t>
  </si>
  <si>
    <t>Mecanismos de resolución de quejas y concesión de indemnizaciones. (CC)</t>
  </si>
  <si>
    <t>Identificar a los pueblos indígenas y sus derechos. (CC)</t>
  </si>
  <si>
    <t>Reconocer y apoyar los derechos de los pueblos indígenas. (CC)</t>
  </si>
  <si>
    <t>Consentimiento libre, previo e informado (CLPI) para la delegación del manejo. (CC)</t>
  </si>
  <si>
    <t>Reconocer y apoyar los derechos de los pueblos indígenas - Declaración de las Naciones Unidas. (CC)</t>
  </si>
  <si>
    <t>Identificar a las comunidades locales y sus derechos. (CC)</t>
  </si>
  <si>
    <t>Reconocer y respaldar los derechos de las comunidades. (CC)</t>
  </si>
  <si>
    <t>Consentimiento Previo, Libre e Informado (CPLI) en caso que Pueblos Tradicionales delegan o ceden el derecho de manejo forestal. (CC)</t>
  </si>
  <si>
    <t>Mecanismos de resolución de quejas y compensación. (CC)</t>
  </si>
  <si>
    <t>Aprovechamiento que pueda sostenerse permanentemente. (CC)</t>
  </si>
  <si>
    <t>Evaluar los valores ambientales y los posibles impactos negativos. (CC)</t>
  </si>
  <si>
    <t>Identificar y evaluar la escala, la intensidad y el riesgo de los impactos sobre los valores ambientales. (CC)</t>
  </si>
  <si>
    <t>Prevenir, mitigar y reparar los impactos negativos. (CC)</t>
  </si>
  <si>
    <t>Proteger las especies raras y amenazadas y sus hábitats. (CC)</t>
  </si>
  <si>
    <t>Identificar y proteger los ecosistemas nativos o restaurarlos. (CC)</t>
  </si>
  <si>
    <t>Evitar los impactos negativos sobre el agua. (CC)</t>
  </si>
  <si>
    <t>No convertir bosques naturales en plantaciones u otros usos de la tierra. (CC)</t>
  </si>
  <si>
    <t>Las Unidades de Manejo* no podrán optar a la certificación si contienen bosques naturales* o áreas de Alto Valor de Conservación* convertidas después del 31 de diciembre de 2020, con algunas excepciones. (CC)</t>
  </si>
  <si>
    <t>Establecer políticas y objetivos de manejo forestal. (CC)</t>
  </si>
  <si>
    <t>Sistema de trazabilidad y monitoreo de los productos forestales. (CC)</t>
  </si>
  <si>
    <t>Evaluar y registrar los Altos Valores de Conservación. (CC)</t>
  </si>
  <si>
    <t>Regenerar la cubierta vegetal afectada. (CC)</t>
  </si>
  <si>
    <t>Hacer uso de especies locales, ecológicamente adaptadas. (CC)</t>
  </si>
  <si>
    <t>Uso de especies exóticas solo si se controla el efecto invasor. (CC)</t>
  </si>
  <si>
    <t>No utilizar organismos modificados genéticamente. (CC)</t>
  </si>
  <si>
    <t>Utilizar tratamientos silvícolas ecológicamente adecuados. (CC)</t>
  </si>
  <si>
    <t>Manejo integrado de plagas. (CC)</t>
  </si>
  <si>
    <t>Minimizar, monitorear y controlar estrictamente el uso de agentes de control biológico. (CC)</t>
  </si>
  <si>
    <t>Infraestructura y transporte de bajo impacto. (CC)</t>
  </si>
  <si>
    <t>Explotación y extracción de bajo impacto. (CC)</t>
  </si>
  <si>
    <t>Legalidad de la Organización. (CMC)</t>
  </si>
  <si>
    <t>Protección de la Unidad de Manejo contra las actividades ilegales. (CMC)</t>
  </si>
  <si>
    <t>Equidad de género. (CMC)</t>
  </si>
  <si>
    <t>Ofrecer capacitación y supervisión específica para cada puesto. (CMC)</t>
  </si>
  <si>
    <t>Identificar y reconocer los lugares importantes para los Pueblos indígenas. (CMC)</t>
  </si>
  <si>
    <t>Respaldar el derecho a proteger y utilizar los conocimientos tradicionales de los Pueblos Indígenas. (CMC)</t>
  </si>
  <si>
    <t>Ofrecer oportunidades (empleo, etc.) a las comunidades. (CMC)</t>
  </si>
  <si>
    <t>Contribuir al desarrollo de las comunidades. (CMC)</t>
  </si>
  <si>
    <t>Identificar, evitar y mitigar impactos negativos a las comunidades. (CMC)</t>
  </si>
  <si>
    <t>Identificar y proteger los lugares de especial importancia. (CMC)</t>
  </si>
  <si>
    <t>Respaldar el derecho a proteger y utilizar los conocimientos tradicionales. (CMC)</t>
  </si>
  <si>
    <t>Beneficios/productos diversificados. (CMC)</t>
  </si>
  <si>
    <t>Externalidades positivas y negativas incluidas en el Plan de Manejo. (CMC)</t>
  </si>
  <si>
    <t>Utilizar los servicios locales de procesamiento, si es posible. (CMC)</t>
  </si>
  <si>
    <t>Demostrar viabilidad económica. (CMC)</t>
  </si>
  <si>
    <t>Mantener y prevenir las pérdidas de diversidad biológica.  Manejar y controlar la caza, la pesca y la recolección. (CMC)</t>
  </si>
  <si>
    <t>Manejar los paisajes y mantener los valores paisajísticos. (CMC)</t>
  </si>
  <si>
    <t>Plan de manejo coherente con las políticas y objetivos. (CMC)</t>
  </si>
  <si>
    <t>Objetivos de manejo verificables. (CMC)</t>
  </si>
  <si>
    <t>Revisar y actualizar periódicamente la planificación del manejo. (CMC)</t>
  </si>
  <si>
    <t>Resumen público del Plan de Manejo. (CMC)</t>
  </si>
  <si>
    <t>Involucrar a los actores en la planificación y el monitoreo. (CMC)</t>
  </si>
  <si>
    <t>Monitorear la implementación del Plan de Manejo. (CMC)</t>
  </si>
  <si>
    <t>Monitorear y evaluar los impactos ambientales y sociales. (CMC)</t>
  </si>
  <si>
    <t>Integrar los resultados del monitoreo en el Plan de Manejo. (CMC)</t>
  </si>
  <si>
    <t>Resumen público de los resultados del monitoreo. (CMC)</t>
  </si>
  <si>
    <t>Mantener o mejorar los Altos Valores de Conservación. (CMC)</t>
  </si>
  <si>
    <t>Estrategias de precaución para el mantenimiento o mejora de los Altos Valores de Conservación. (CMC)</t>
  </si>
  <si>
    <t>Monitoreo de los Altos Valores de Conservación. (CMC)</t>
  </si>
  <si>
    <t>Reducción del uso de fertilizantes. (CMC)</t>
  </si>
  <si>
    <t>Reducir los efectos de las catástrofes naturales. (CMC)</t>
  </si>
  <si>
    <t>Gestión de residuos. (CMC)</t>
  </si>
  <si>
    <t>La Organización* deberá respaldar* los derechos de los Pueblos Indígenas* a proteger y utilizar sus conocimientos tradicionales y deberá compensar a los Pueblos Indígenas por la utilización de estos conocimientos y de su propiedad intelectual*. Como en el Criterio 3.3, deberá establecerse un acuerdo vinculante entre La Organización y los Pueblos Indígenas para dicha utilización antes de que ésta tenga lugar, a través de un proceso de Consentimiento Libre, Previo, e Informado*, que deberá ser coherente con la protección de los derechos de propiedad intelectual.</t>
  </si>
  <si>
    <t>Las plantaciones establecidas en áreas forestales reconvertidas después de 1994 no pueden optar a la certificación (solo las excepciones). (CC)</t>
  </si>
  <si>
    <t>Cambios en la planificación de los Criterios de Riesgo Bajo</t>
  </si>
  <si>
    <r>
      <rPr>
        <b/>
        <sz val="11"/>
        <color theme="1"/>
        <rFont val="Greycliff CF"/>
        <family val="3"/>
      </rPr>
      <t>Nota:</t>
    </r>
    <r>
      <rPr>
        <sz val="11"/>
        <color theme="1"/>
        <rFont val="Greycliff CF"/>
        <family val="3"/>
      </rPr>
      <t xml:space="preserve">
Si por algún motivo la Organización considera que un Criterio de Mejora Continua no es aplicable, puede optar por no seleccionarlo en esta tabla. La no-aplicabilidad de los criterios puede ser propuesta por la Organización, pero debe ser aprobada por la EC.</t>
    </r>
  </si>
  <si>
    <r>
      <rPr>
        <b/>
        <sz val="11"/>
        <color theme="1"/>
        <rFont val="Greycliff CF"/>
        <family val="3"/>
      </rPr>
      <t>Hoja 4: Cambios en planificación de Criterios de Riesgo Bajo (CRB)</t>
    </r>
    <r>
      <rPr>
        <sz val="11"/>
        <color theme="1"/>
        <rFont val="Greycliff CF"/>
        <family val="3"/>
      </rPr>
      <t xml:space="preserve">
Si por alguna razón la planificación de las actividades que perturban el sitio va a cambiar, el nuevo plan debe ingresarse en la tabla de esta hoja y enviarse lo antes posible a la EC para su aprobación.</t>
    </r>
  </si>
  <si>
    <t>El Plan de Acción es un requisito obligatorio para que la Organización obtenga la certificación FSC de manejo forestal aplicando el Procedimiento de Mejora Continua (PMC). También es obligatorio presentar el Plan de Acción a la Entidad Certificadora (EC) en el presente formato (archivo de Excel).</t>
  </si>
  <si>
    <t>Principios &amp; Criterios FSC Versión 5</t>
  </si>
  <si>
    <t>Planificar actividades que alteran el sitio</t>
  </si>
  <si>
    <t>Identificar actividades que alteran el sitio</t>
  </si>
  <si>
    <t>Actividades que alteran el sitio</t>
  </si>
  <si>
    <r>
      <rPr>
        <b/>
        <sz val="11"/>
        <color theme="1"/>
        <rFont val="Greycliff CF"/>
        <family val="3"/>
      </rPr>
      <t>Hoja 1: Identificar actividades que alteran el sitio</t>
    </r>
    <r>
      <rPr>
        <sz val="11"/>
        <color theme="1"/>
        <rFont val="Greycliff CF"/>
        <family val="3"/>
      </rPr>
      <t xml:space="preserve">
Complete la tabla (columna C) con las actividades que se llevarán a cabo en su(s) Unidad(es) de Manejo durante el Ciclo del Plan de Acción (5 años) que cumplan con la definición de FSC para actividades que alteran el sitio.
Puede agregar observaciones en la columna E.</t>
    </r>
  </si>
  <si>
    <r>
      <rPr>
        <b/>
        <sz val="11"/>
        <color theme="1"/>
        <rFont val="Greycliff CF"/>
        <family val="3"/>
      </rPr>
      <t>Hoja 2: Planifique las actividades que alteran el sitio</t>
    </r>
    <r>
      <rPr>
        <sz val="11"/>
        <color theme="1"/>
        <rFont val="Greycliff CF"/>
        <family val="3"/>
      </rPr>
      <t xml:space="preserve">
En esta tabla, establezca el plan para las actividades que alteran el sitio que llevará a cabo durante el Ciclo del Plan de Acción (5 años).
Las actividades que alteran el sitio, introducidas en la hoja anterior, aparecen en la pestaña en la parte inferior derecha de cada celda. Allí puede seleccionar las actividades que planea ejecutar por trimestre y año.
Puede agregar tantas filas (trimestres) como necesite jalando para abajo desde la última celda de la columna E. Hay un triangulito verde que debe seleccionar y de ahí puede mover hacia abajo para crear más filas.
Puede nombrar las celdas de trimestre (trimestre 1-4) en la parte inferior derecha de las celdas de trimestres.
Por ejemplo: si se planea llevar a cabo cuatro actividades diferentes que alteran el sitio en el trimestre 1 del año 2, puede agregar 4 filas y nombrarlas todas como "Trimestre II" y agregar la información en la columna del Año 2.</t>
    </r>
  </si>
  <si>
    <r>
      <rPr>
        <b/>
        <sz val="11"/>
        <color theme="1"/>
        <rFont val="Greycliff CF"/>
        <family val="3"/>
      </rPr>
      <t>Nota:</t>
    </r>
    <r>
      <rPr>
        <sz val="11"/>
        <color theme="1"/>
        <rFont val="Greycliff CF"/>
        <family val="3"/>
      </rPr>
      <t xml:space="preserve">
Si bien no siempre es seguro que las actividades se llevarán a cabo según lo planificado, las actividades quealteran el sitio deben planificarse de la mejor manera posible. En el caso de que las actividades se lleven a cabo en momentos diferentes a los planificados, el plan puede ser corregido y deberá ser enviado a la EC para su aprobación.</t>
    </r>
  </si>
  <si>
    <r>
      <rPr>
        <b/>
        <sz val="11"/>
        <color theme="1"/>
        <rFont val="Greycliff CF"/>
        <family val="3"/>
      </rPr>
      <t>Hoja 3: Plan Criterios Centrales</t>
    </r>
    <r>
      <rPr>
        <sz val="11"/>
        <color theme="1"/>
        <rFont val="Greycliff CF"/>
        <family val="3"/>
      </rPr>
      <t xml:space="preserve">
</t>
    </r>
    <r>
      <rPr>
        <sz val="11"/>
        <rFont val="Greycliff CF"/>
        <family val="3"/>
      </rPr>
      <t xml:space="preserve">De acuerdo con el Procedimiento de Mejora Continua (Sección 3.3.), el cumplimiento de todos los Criterios Centrales debe demostrarse en la evaluación principal, si se espera que la unidad de manejo esté activa durante cualquiera de los tres (3) primeros años del Ciclo del Plan de Acción. Esto significa que, en caso de que su unidad de gestión vaya a estar activa, en uno de los tres primeros años del Ciclo del Plan de Acción, deberá marcar todos los Criterios Centrales como aplicables en esta ficha. En caso de que su unidad de manejo estará inactiva durante los tres primeros años, no tendrá que demostrar el cumplimiento de los criterios de bajo riesgo durante la evaluación principal, es decir, no tendrá que marcarlos como aplicables en esta hoja. Los criterios de bajo riesgo están marcados en azul. </t>
    </r>
  </si>
  <si>
    <r>
      <rPr>
        <b/>
        <sz val="11"/>
        <color theme="1"/>
        <rFont val="Greycliff CF"/>
        <family val="3"/>
      </rPr>
      <t>Nota:</t>
    </r>
    <r>
      <rPr>
        <sz val="11"/>
        <color theme="1"/>
        <rFont val="Greycliff CF"/>
        <family val="3"/>
      </rPr>
      <t xml:space="preserve">
</t>
    </r>
    <r>
      <rPr>
        <sz val="11"/>
        <rFont val="Greycliff CF"/>
        <family val="3"/>
      </rPr>
      <t>Si la Organización considera que por alguna otra razón un Criterio Central no es aplicable, también puede decidir no seleccionarlo en esta tabla. La no-aplicabilidad de los criterios puede ser propuesta por la Organización, pero debe ser aprobada por la EC.</t>
    </r>
  </si>
  <si>
    <r>
      <rPr>
        <b/>
        <sz val="11"/>
        <color theme="1"/>
        <rFont val="Greycliff CF"/>
        <family val="3"/>
      </rPr>
      <t>Hoja 5: Plan de Criterios de Mejora Continua</t>
    </r>
    <r>
      <rPr>
        <sz val="11"/>
        <color theme="1"/>
        <rFont val="Greycliff CF"/>
        <family val="3"/>
      </rPr>
      <t xml:space="preserve">
En la tabla de esta hoja se deben planificar los Criterios de Mejora Continua (CMC) de acuerdo con las reglas establecidas en el Procedimiento de Mejora Continua (apartado 3.3).
Recuerde que la mitad (50%) de los Criterios de Mejora Continua se deben cumplir durante los años 1, 2 y 3 del Ciclo del Plan de Acción y antes de la evaluación de vigilancia en el año 3. El 50% restante se debe programar para los años 4 y 5, antes de la reevaluación. La conformidad con los Criteriosde riesgo bajo debe demostrarse antes de realizar actividades que alteran el sitio. En caso de unidades de manejo inactivas no debe demostrarse conformidad con estos criterios.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</si>
</sst>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Greycliff CF"/>
      <family val="3"/>
    </font>
    <font>
      <b/>
      <sz val="11"/>
      <color theme="1"/>
      <name val="Greycliff CF"/>
      <family val="3"/>
    </font>
    <font>
      <sz val="11"/>
      <color theme="1"/>
      <name val="Aptos Narrow"/>
      <family val="2"/>
      <scheme val="minor"/>
    </font>
    <font>
      <b/>
      <sz val="11"/>
      <color theme="0"/>
      <name val="Arial"/>
      <family val="2"/>
    </font>
    <font>
      <b/>
      <sz val="18"/>
      <color theme="0"/>
      <name val="Greycliff CF"/>
      <family val="3"/>
    </font>
    <font>
      <sz val="12"/>
      <color theme="1"/>
      <name val="Greycliff CF"/>
      <family val="3"/>
    </font>
    <font>
      <i/>
      <sz val="11"/>
      <color theme="1"/>
      <name val="Greycliff CF"/>
      <family val="3"/>
    </font>
    <font>
      <sz val="11"/>
      <name val="Greycliff CF"/>
      <family val="3"/>
    </font>
    <font>
      <sz val="11"/>
      <color theme="3" tint="-0.249977111117893"/>
      <name val="Greycliff CF"/>
      <family val="3"/>
    </font>
    <font>
      <b/>
      <sz val="11"/>
      <name val="Greycliff CF"/>
      <family val="3"/>
    </font>
    <font>
      <b/>
      <sz val="14"/>
      <color rgb="FF285C4D"/>
      <name val="Greycliff CF"/>
      <family val="3"/>
    </font>
    <font>
      <b/>
      <sz val="12"/>
      <name val="Greycliff CF"/>
      <family val="3"/>
    </font>
    <font>
      <b/>
      <sz val="12"/>
      <color theme="1"/>
      <name val="Greycliff CF"/>
      <family val="3"/>
    </font>
    <font>
      <b/>
      <sz val="18"/>
      <color rgb="FFF1F8E8"/>
      <name val="Greycliff CF"/>
      <family val="3"/>
    </font>
    <font>
      <sz val="18"/>
      <color theme="1"/>
      <name val="Greycliff CF"/>
      <family val="3"/>
    </font>
    <font>
      <b/>
      <sz val="12"/>
      <color theme="0"/>
      <name val="Greycliff CF"/>
      <family val="3"/>
    </font>
    <font>
      <sz val="11"/>
      <color rgb="FF285C4D"/>
      <name val="Greycliff CF"/>
      <family val="3"/>
    </font>
    <font>
      <sz val="11"/>
      <color rgb="FFD0D1DB"/>
      <name val="Greycliff CF"/>
      <family val="3"/>
    </font>
    <font>
      <b/>
      <sz val="14"/>
      <color theme="1"/>
      <name val="Greycliff CF"/>
      <family val="3"/>
    </font>
  </fonts>
  <fills count="10">
    <fill>
      <patternFill patternType="none"/>
    </fill>
    <fill>
      <patternFill patternType="gray125"/>
    </fill>
    <fill>
      <patternFill patternType="solid">
        <fgColor theme="0"/>
        <bgColor indexed="64"/>
      </patternFill>
    </fill>
    <fill>
      <patternFill patternType="solid">
        <fgColor rgb="FF78BE20"/>
        <bgColor indexed="64"/>
      </patternFill>
    </fill>
    <fill>
      <patternFill patternType="solid">
        <fgColor rgb="FF285C4D"/>
        <bgColor indexed="64"/>
      </patternFill>
    </fill>
    <fill>
      <patternFill patternType="solid">
        <fgColor rgb="FFF1F8E8"/>
        <bgColor indexed="64"/>
      </patternFill>
    </fill>
    <fill>
      <patternFill patternType="solid">
        <fgColor rgb="FFD0D1DB"/>
        <bgColor indexed="64"/>
      </patternFill>
    </fill>
    <fill>
      <patternFill patternType="solid">
        <fgColor rgb="FF8ABADD"/>
        <bgColor indexed="64"/>
      </patternFill>
    </fill>
    <fill>
      <patternFill patternType="solid">
        <fgColor rgb="FFD4BE97"/>
        <bgColor indexed="64"/>
      </patternFill>
    </fill>
    <fill>
      <patternFill patternType="solid">
        <fgColor rgb="FFEBD99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rgb="FF003566"/>
      </top>
      <bottom style="thin">
        <color rgb="FF003566"/>
      </bottom>
      <diagonal/>
    </border>
    <border>
      <left/>
      <right/>
      <top style="thin">
        <color rgb="FF003566"/>
      </top>
      <bottom style="medium">
        <color indexed="64"/>
      </bottom>
      <diagonal/>
    </border>
    <border>
      <left style="medium">
        <color indexed="64"/>
      </left>
      <right style="medium">
        <color indexed="64"/>
      </right>
      <top style="thin">
        <color rgb="FF003566"/>
      </top>
      <bottom style="thin">
        <color rgb="FF003566"/>
      </bottom>
      <diagonal/>
    </border>
    <border>
      <left style="medium">
        <color indexed="64"/>
      </left>
      <right style="medium">
        <color indexed="64"/>
      </right>
      <top style="thin">
        <color rgb="FF003566"/>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78BE20"/>
      </left>
      <right style="thin">
        <color rgb="FF78BE20"/>
      </right>
      <top style="thin">
        <color rgb="FF78BE20"/>
      </top>
      <bottom style="thin">
        <color rgb="FF78BE20"/>
      </bottom>
      <diagonal/>
    </border>
  </borders>
  <cellStyleXfs count="2">
    <xf numFmtId="0" fontId="0" fillId="0" borderId="0"/>
    <xf numFmtId="9" fontId="3" fillId="0" borderId="0" applyFont="0" applyFill="0" applyBorder="0" applyAlignment="0" applyProtection="0"/>
  </cellStyleXfs>
  <cellXfs count="106">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0" xfId="0" applyFont="1" applyFill="1" applyAlignment="1">
      <alignment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8" fillId="0" borderId="22" xfId="0" applyFont="1" applyBorder="1" applyAlignment="1">
      <alignment horizontal="center" vertical="center"/>
    </xf>
    <xf numFmtId="0" fontId="1" fillId="0" borderId="23" xfId="0" applyFont="1" applyBorder="1" applyAlignment="1">
      <alignment horizontal="center" vertical="center"/>
    </xf>
    <xf numFmtId="0" fontId="11" fillId="5" borderId="1" xfId="0" applyFont="1" applyFill="1" applyBorder="1" applyAlignment="1">
      <alignment vertical="center"/>
    </xf>
    <xf numFmtId="0" fontId="15" fillId="6" borderId="0" xfId="0" applyFont="1" applyFill="1" applyAlignment="1">
      <alignmen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6" fillId="2" borderId="0" xfId="0" applyFont="1" applyFill="1" applyAlignment="1">
      <alignment vertical="center"/>
    </xf>
    <xf numFmtId="0" fontId="6" fillId="6" borderId="0" xfId="0" applyFont="1" applyFill="1" applyAlignment="1">
      <alignment vertical="center"/>
    </xf>
    <xf numFmtId="0" fontId="16" fillId="3" borderId="1" xfId="0" applyFont="1" applyFill="1" applyBorder="1" applyAlignment="1">
      <alignment horizontal="center" vertical="center"/>
    </xf>
    <xf numFmtId="0" fontId="18" fillId="6" borderId="0" xfId="0" applyFont="1" applyFill="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8" fillId="6" borderId="0" xfId="0" applyFont="1" applyFill="1" applyAlignment="1">
      <alignment vertical="center"/>
    </xf>
    <xf numFmtId="0" fontId="2" fillId="7" borderId="1" xfId="0" applyFont="1" applyFill="1" applyBorder="1" applyAlignment="1">
      <alignment horizontal="center" vertical="center"/>
    </xf>
    <xf numFmtId="0" fontId="10" fillId="2" borderId="0" xfId="0" applyFont="1" applyFill="1" applyAlignment="1">
      <alignment horizontal="left" vertical="center"/>
    </xf>
    <xf numFmtId="9" fontId="1" fillId="2" borderId="0" xfId="0" applyNumberFormat="1" applyFont="1" applyFill="1" applyAlignment="1">
      <alignment horizontal="left" indent="1"/>
    </xf>
    <xf numFmtId="0" fontId="1" fillId="2" borderId="0" xfId="0" applyFont="1" applyFill="1"/>
    <xf numFmtId="0" fontId="2" fillId="9" borderId="12" xfId="0" applyFont="1" applyFill="1" applyBorder="1" applyAlignment="1">
      <alignment horizontal="left" vertical="center"/>
    </xf>
    <xf numFmtId="0" fontId="1" fillId="9" borderId="24" xfId="0" applyFont="1" applyFill="1" applyBorder="1" applyAlignment="1">
      <alignment horizontal="left" vertical="center"/>
    </xf>
    <xf numFmtId="0" fontId="8" fillId="8" borderId="29" xfId="0" applyFont="1" applyFill="1" applyBorder="1" applyAlignment="1">
      <alignment horizontal="center" vertical="center"/>
    </xf>
    <xf numFmtId="0" fontId="8" fillId="8" borderId="30" xfId="0" applyFont="1" applyFill="1" applyBorder="1" applyAlignment="1">
      <alignment horizontal="center" vertical="center"/>
    </xf>
    <xf numFmtId="9" fontId="8" fillId="8" borderId="19" xfId="1" applyFont="1" applyFill="1" applyBorder="1" applyAlignment="1">
      <alignment horizontal="center" vertical="center"/>
    </xf>
    <xf numFmtId="9" fontId="8" fillId="9" borderId="19" xfId="1"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0" borderId="31" xfId="0" applyFont="1" applyBorder="1" applyAlignment="1">
      <alignment horizontal="center" vertical="center" wrapText="1"/>
    </xf>
    <xf numFmtId="0" fontId="1" fillId="0" borderId="32" xfId="0" applyFont="1" applyBorder="1" applyAlignment="1">
      <alignment horizontal="left" vertical="center" wrapText="1"/>
    </xf>
    <xf numFmtId="0" fontId="1" fillId="2" borderId="31" xfId="0" applyFont="1" applyFill="1" applyBorder="1" applyAlignment="1">
      <alignment horizontal="center" vertical="center" wrapText="1"/>
    </xf>
    <xf numFmtId="0" fontId="1" fillId="0" borderId="32" xfId="0" applyFont="1" applyBorder="1" applyAlignment="1">
      <alignment vertical="center" wrapText="1"/>
    </xf>
    <xf numFmtId="0" fontId="8" fillId="0" borderId="31" xfId="0" applyFont="1" applyBorder="1" applyAlignment="1">
      <alignment horizontal="center" vertical="center"/>
    </xf>
    <xf numFmtId="0" fontId="9" fillId="2" borderId="31" xfId="0" applyFont="1" applyFill="1" applyBorder="1" applyAlignment="1">
      <alignment horizontal="center" vertical="center" wrapText="1"/>
    </xf>
    <xf numFmtId="0" fontId="8" fillId="0" borderId="31" xfId="0" applyFont="1" applyBorder="1" applyAlignment="1">
      <alignment horizontal="center" vertical="center" wrapText="1"/>
    </xf>
    <xf numFmtId="0" fontId="1" fillId="2" borderId="1" xfId="0" applyFont="1" applyFill="1" applyBorder="1" applyAlignment="1">
      <alignment vertical="center" wrapText="1"/>
    </xf>
    <xf numFmtId="0" fontId="8" fillId="2" borderId="22" xfId="0" applyFont="1" applyFill="1" applyBorder="1" applyAlignment="1">
      <alignment horizontal="center" vertical="center"/>
    </xf>
    <xf numFmtId="0" fontId="1" fillId="2" borderId="20" xfId="0" applyFont="1" applyFill="1" applyBorder="1" applyAlignment="1">
      <alignment vertical="center" wrapText="1"/>
    </xf>
    <xf numFmtId="0" fontId="1" fillId="0" borderId="34" xfId="0" applyFont="1" applyBorder="1" applyAlignment="1">
      <alignment horizontal="center" vertical="center"/>
    </xf>
    <xf numFmtId="0" fontId="1" fillId="0" borderId="35" xfId="0" applyFont="1" applyBorder="1" applyAlignment="1">
      <alignment vertical="center" wrapText="1"/>
    </xf>
    <xf numFmtId="16" fontId="1" fillId="0" borderId="22" xfId="0" applyNumberFormat="1" applyFont="1" applyBorder="1" applyAlignment="1">
      <alignment horizontal="center" vertical="center"/>
    </xf>
    <xf numFmtId="0" fontId="1" fillId="2" borderId="0" xfId="0" applyFont="1" applyFill="1" applyAlignment="1">
      <alignment horizontal="left" vertical="center"/>
    </xf>
    <xf numFmtId="0" fontId="1" fillId="7" borderId="38" xfId="0" applyFont="1" applyFill="1" applyBorder="1" applyAlignment="1">
      <alignment vertical="center" wrapText="1"/>
    </xf>
    <xf numFmtId="0" fontId="1" fillId="6" borderId="38" xfId="0" applyFont="1" applyFill="1" applyBorder="1" applyAlignment="1">
      <alignment vertical="center" wrapText="1"/>
    </xf>
    <xf numFmtId="0" fontId="1" fillId="5" borderId="38" xfId="0" applyFont="1" applyFill="1" applyBorder="1" applyAlignment="1">
      <alignment vertical="center" wrapText="1"/>
    </xf>
    <xf numFmtId="0" fontId="1" fillId="8" borderId="38" xfId="0" applyFont="1" applyFill="1" applyBorder="1" applyAlignment="1">
      <alignment vertical="center" wrapText="1"/>
    </xf>
    <xf numFmtId="0" fontId="1" fillId="9" borderId="38" xfId="0" applyFont="1" applyFill="1" applyBorder="1" applyAlignment="1">
      <alignment vertical="center" wrapText="1"/>
    </xf>
    <xf numFmtId="0" fontId="1" fillId="3" borderId="38" xfId="0" applyFont="1" applyFill="1" applyBorder="1" applyAlignment="1">
      <alignment vertical="center" wrapText="1"/>
    </xf>
    <xf numFmtId="0" fontId="1" fillId="2" borderId="1"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7"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33"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 fillId="2" borderId="36" xfId="0" applyFont="1" applyFill="1" applyBorder="1" applyAlignment="1" applyProtection="1">
      <alignment vertical="center"/>
      <protection locked="0"/>
    </xf>
    <xf numFmtId="0" fontId="1" fillId="6" borderId="0" xfId="0" applyFont="1" applyFill="1" applyAlignment="1">
      <alignment horizontal="left"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7" fillId="0" borderId="32" xfId="0" applyFont="1" applyBorder="1" applyAlignment="1">
      <alignment horizontal="left" vertical="center" wrapText="1"/>
    </xf>
    <xf numFmtId="0" fontId="7" fillId="0" borderId="20" xfId="0" applyFont="1" applyBorder="1" applyAlignment="1">
      <alignment vertical="center" wrapText="1"/>
    </xf>
    <xf numFmtId="0" fontId="7" fillId="0" borderId="32"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horizontal="left" vertical="center" wrapText="1"/>
    </xf>
    <xf numFmtId="0" fontId="17" fillId="6" borderId="0" xfId="0" applyFont="1" applyFill="1" applyAlignment="1">
      <alignment vertical="center"/>
    </xf>
    <xf numFmtId="0" fontId="1" fillId="7" borderId="1" xfId="0" applyFont="1" applyFill="1" applyBorder="1" applyAlignment="1" applyProtection="1">
      <alignment horizontal="center" vertical="center"/>
      <protection locked="0"/>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19" fillId="5" borderId="3"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4" fillId="4" borderId="0" xfId="0" applyFont="1" applyFill="1" applyAlignment="1">
      <alignment horizontal="center"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2" fillId="8" borderId="11" xfId="0" applyFont="1" applyFill="1" applyBorder="1" applyAlignment="1">
      <alignment horizontal="left" vertical="center"/>
    </xf>
    <xf numFmtId="0" fontId="2" fillId="8" borderId="0" xfId="0" applyFont="1" applyFill="1" applyAlignment="1">
      <alignment horizontal="left" vertical="center"/>
    </xf>
    <xf numFmtId="0" fontId="2" fillId="8" borderId="12" xfId="0" applyFont="1" applyFill="1" applyBorder="1" applyAlignment="1">
      <alignment horizontal="left" vertical="center"/>
    </xf>
    <xf numFmtId="0" fontId="2" fillId="8" borderId="24"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cellXfs>
  <cellStyles count="2">
    <cellStyle name="Normal" xfId="0" builtinId="0"/>
    <cellStyle name="Percent" xfId="1" builtinId="5"/>
  </cellStyles>
  <dxfs count="33">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val="0"/>
        <i val="0"/>
        <strike val="0"/>
        <condense val="0"/>
        <extend val="0"/>
        <outline val="0"/>
        <shadow val="0"/>
        <u val="none"/>
        <vertAlign val="baseline"/>
        <sz val="11"/>
        <color rgb="FF285C4D"/>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D0D1DB"/>
      <color rgb="FFD4BE97"/>
      <color rgb="FFF1F8E8"/>
      <color rgb="FF78BE20"/>
      <color rgb="FFEBD99F"/>
      <color rgb="FF8ABADD"/>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13048-ED2B-4CE6-AEA5-0BBA0BEC86B3}" name="Imp.Neg" displayName="Imp.Neg" ref="B3:E33" totalsRowShown="0" headerRowDxfId="32" dataDxfId="30" headerRowBorderDxfId="31" tableBorderDxfId="29" totalsRowBorderDxfId="28">
  <autoFilter ref="B3:E33" xr:uid="{25813048-ED2B-4CE6-AEA5-0BBA0BEC86B3}"/>
  <tableColumns count="4">
    <tableColumn id="1" xr3:uid="{3FFA4DB0-F091-4EEC-8839-F75FA8E74AF8}" name="Número" dataDxfId="27"/>
    <tableColumn id="2" xr3:uid="{0FE15C10-CE84-4395-969C-76911E431C67}" name="Actividades que alteran el sitio" dataDxfId="26"/>
    <tableColumn id="3" xr3:uid="{B3342E67-341C-41C4-99B1-7263F02611CA}" name="Acción planificada" dataDxfId="25"/>
    <tableColumn id="4" xr3:uid="{6348EF7D-D7C5-40B2-BDE6-03101EF58DF4}" name="Observaciones"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9B7D3-66E1-4E3B-8E4B-B1A4E1C5634D}" name="Acciones" displayName="Acciones" ref="B6:G23" totalsRowShown="0" headerRowDxfId="23" headerRowBorderDxfId="22" tableBorderDxfId="21" totalsRowBorderDxfId="20">
  <autoFilter ref="B6:G23" xr:uid="{25813048-ED2B-4CE6-AEA5-0BBA0BEC86B3}"/>
  <tableColumns count="6">
    <tableColumn id="1" xr3:uid="{553840D0-A35F-4989-B917-7EB1953D6EE1}" name="Trimestre" dataDxfId="19"/>
    <tableColumn id="2" xr3:uid="{927A300C-634D-40FB-BD97-515082FAC6C5}" name="Año I" dataDxfId="18"/>
    <tableColumn id="3" xr3:uid="{CD45E3D7-CC8C-44BE-A793-174601FAE629}" name="Año II" dataDxfId="17"/>
    <tableColumn id="4" xr3:uid="{49CAC991-737D-482B-AC3C-C2B4076118E2}" name="Año III" dataDxfId="16"/>
    <tableColumn id="5" xr3:uid="{E3494649-E79D-40CE-A4FE-5A2750F47B4D}" name="Año IV" dataDxfId="15"/>
    <tableColumn id="6" xr3:uid="{790AE946-BA74-49CA-BF86-35B026B15CFC}" name="Año V"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82B206-4241-4050-ABF8-A3D04AE9B731}" name="CC" displayName="CC" ref="B3:F43" totalsRowShown="0" headerRowDxfId="13" headerRowBorderDxfId="12" tableBorderDxfId="11" totalsRowBorderDxfId="10">
  <autoFilter ref="B3:F43" xr:uid="{E082B206-4241-4050-ABF8-A3D04AE9B731}"/>
  <tableColumns count="5">
    <tableColumn id="1" xr3:uid="{6F5DFFDF-95B7-4A26-A321-9CE4039479C7}" name="Principio" dataDxfId="9"/>
    <tableColumn id="2" xr3:uid="{FE91AFAC-B83A-4D84-9B29-9ED3FE9E14B6}" name="Criterio" dataDxfId="8"/>
    <tableColumn id="5" xr3:uid="{DA394386-A65B-4753-A1B3-9C76CB82C916}" name="CRB" dataDxfId="7"/>
    <tableColumn id="3" xr3:uid="{DB76499C-8537-4F71-ADB5-AC06FA87C139}" name="Criterios Centrales" dataDxfId="6"/>
    <tableColumn id="4" xr3:uid="{28AD4CF6-8653-4892-86D3-F21CCA565A74}" name="Aplicabilidad"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8228-1050-4EEF-83A3-959E2F449206}">
  <sheetPr>
    <tabColor theme="1"/>
  </sheetPr>
  <dimension ref="A1:C25"/>
  <sheetViews>
    <sheetView zoomScale="80" zoomScaleNormal="80" workbookViewId="0">
      <pane xSplit="3" ySplit="2" topLeftCell="D8" activePane="bottomRight" state="frozen"/>
      <selection pane="topRight" activeCell="D1" sqref="D1"/>
      <selection pane="bottomLeft" activeCell="A3" sqref="A3"/>
      <selection pane="bottomRight" activeCell="B18" sqref="B18"/>
    </sheetView>
  </sheetViews>
  <sheetFormatPr defaultColWidth="11.54296875" defaultRowHeight="20" customHeight="1" x14ac:dyDescent="0.35"/>
  <cols>
    <col min="1" max="1" width="11.54296875" style="7"/>
    <col min="2" max="2" width="179.81640625" style="7" customWidth="1"/>
    <col min="3" max="3" width="11.54296875" style="7" customWidth="1"/>
    <col min="4" max="16384" width="11.54296875" style="7"/>
  </cols>
  <sheetData>
    <row r="1" spans="1:3" ht="25.25" customHeight="1" x14ac:dyDescent="0.35">
      <c r="A1" s="87" t="s">
        <v>125</v>
      </c>
      <c r="B1" s="88"/>
      <c r="C1" s="89"/>
    </row>
    <row r="2" spans="1:3" ht="20" customHeight="1" x14ac:dyDescent="0.35">
      <c r="A2" s="90" t="s">
        <v>126</v>
      </c>
      <c r="B2" s="91"/>
      <c r="C2" s="92"/>
    </row>
    <row r="3" spans="1:3" ht="10" customHeight="1" x14ac:dyDescent="0.35">
      <c r="A3" s="1"/>
      <c r="B3" s="1"/>
      <c r="C3" s="1"/>
    </row>
    <row r="4" spans="1:3" s="77" customFormat="1" ht="30" customHeight="1" x14ac:dyDescent="0.35">
      <c r="A4" s="55"/>
      <c r="B4" s="58" t="s">
        <v>274</v>
      </c>
      <c r="C4" s="1"/>
    </row>
    <row r="5" spans="1:3" ht="10" customHeight="1" x14ac:dyDescent="0.35">
      <c r="A5" s="1"/>
      <c r="B5" s="1"/>
      <c r="C5" s="1"/>
    </row>
    <row r="6" spans="1:3" ht="20" customHeight="1" x14ac:dyDescent="0.35">
      <c r="A6" s="1"/>
      <c r="B6" s="58" t="s">
        <v>127</v>
      </c>
      <c r="C6" s="1"/>
    </row>
    <row r="7" spans="1:3" ht="10" customHeight="1" x14ac:dyDescent="0.35">
      <c r="A7" s="1"/>
      <c r="B7" s="1"/>
      <c r="C7" s="1"/>
    </row>
    <row r="8" spans="1:3" ht="75" customHeight="1" x14ac:dyDescent="0.35">
      <c r="A8" s="1"/>
      <c r="B8" s="57" t="s">
        <v>279</v>
      </c>
      <c r="C8" s="1"/>
    </row>
    <row r="9" spans="1:3" ht="10" customHeight="1" x14ac:dyDescent="0.35">
      <c r="A9" s="1"/>
      <c r="B9" s="1"/>
      <c r="C9" s="1"/>
    </row>
    <row r="10" spans="1:3" ht="135" x14ac:dyDescent="0.35">
      <c r="A10" s="1"/>
      <c r="B10" s="56" t="s">
        <v>280</v>
      </c>
      <c r="C10" s="1"/>
    </row>
    <row r="11" spans="1:3" ht="10" customHeight="1" x14ac:dyDescent="0.35">
      <c r="A11" s="1"/>
      <c r="B11" s="1"/>
      <c r="C11" s="1"/>
    </row>
    <row r="12" spans="1:3" ht="45" customHeight="1" x14ac:dyDescent="0.35">
      <c r="A12" s="1"/>
      <c r="B12" s="56" t="s">
        <v>281</v>
      </c>
      <c r="C12" s="1"/>
    </row>
    <row r="13" spans="1:3" ht="10" customHeight="1" x14ac:dyDescent="0.35">
      <c r="A13" s="1"/>
      <c r="B13" s="1"/>
      <c r="C13" s="1"/>
    </row>
    <row r="14" spans="1:3" ht="99" customHeight="1" x14ac:dyDescent="0.35">
      <c r="A14" s="1"/>
      <c r="B14" s="59" t="s">
        <v>282</v>
      </c>
      <c r="C14" s="1"/>
    </row>
    <row r="15" spans="1:3" ht="10" customHeight="1" x14ac:dyDescent="0.35">
      <c r="A15" s="1"/>
      <c r="B15" s="1"/>
      <c r="C15" s="1"/>
    </row>
    <row r="16" spans="1:3" ht="45" customHeight="1" x14ac:dyDescent="0.35">
      <c r="A16" s="1"/>
      <c r="B16" s="59" t="s">
        <v>283</v>
      </c>
      <c r="C16" s="1"/>
    </row>
    <row r="17" spans="1:3" ht="10" customHeight="1" x14ac:dyDescent="0.35">
      <c r="A17" s="1"/>
      <c r="B17" s="1"/>
      <c r="C17" s="1"/>
    </row>
    <row r="18" spans="1:3" ht="45" x14ac:dyDescent="0.35">
      <c r="A18" s="1"/>
      <c r="B18" s="60" t="s">
        <v>273</v>
      </c>
      <c r="C18" s="1"/>
    </row>
    <row r="19" spans="1:3" ht="10" customHeight="1" x14ac:dyDescent="0.35">
      <c r="A19" s="1"/>
      <c r="B19" s="1"/>
      <c r="C19" s="1"/>
    </row>
    <row r="20" spans="1:3" ht="75" x14ac:dyDescent="0.35">
      <c r="A20" s="1"/>
      <c r="B20" s="61" t="s">
        <v>284</v>
      </c>
      <c r="C20" s="1"/>
    </row>
    <row r="21" spans="1:3" ht="10" customHeight="1" x14ac:dyDescent="0.35">
      <c r="A21" s="1"/>
      <c r="B21" s="1"/>
      <c r="C21" s="1"/>
    </row>
    <row r="22" spans="1:3" ht="45" customHeight="1" x14ac:dyDescent="0.35">
      <c r="A22" s="1"/>
      <c r="B22" s="61" t="s">
        <v>272</v>
      </c>
      <c r="C22" s="1"/>
    </row>
    <row r="23" spans="1:3" ht="10" customHeight="1" x14ac:dyDescent="0.35">
      <c r="A23" s="1"/>
      <c r="B23" s="1"/>
      <c r="C23" s="1"/>
    </row>
    <row r="24" spans="1:3" ht="45" customHeight="1" x14ac:dyDescent="0.35">
      <c r="A24" s="1"/>
      <c r="B24" s="58" t="s">
        <v>128</v>
      </c>
      <c r="C24" s="1"/>
    </row>
    <row r="25" spans="1:3" ht="20" customHeight="1" x14ac:dyDescent="0.35">
      <c r="A25" s="1"/>
      <c r="B25" s="1"/>
      <c r="C25" s="1"/>
    </row>
  </sheetData>
  <sheetProtection algorithmName="SHA-512" hashValue="ac8Yt9g2GZHxqj++ZuASp+HLQl8u/20795RjX4U1fru6DfVkd5NRJJYIYyvtwNNY+6Azy0+TDy93okoErQ1OZA==" saltValue="afjLUr0CJ33jVXEAz1wK6g==" spinCount="100000" sheet="1" formatRows="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46F-E62A-447C-8054-108975230EF9}">
  <sheetPr>
    <tabColor rgb="FFD0D1DB"/>
  </sheetPr>
  <dimension ref="A1:F99"/>
  <sheetViews>
    <sheetView workbookViewId="0">
      <pane xSplit="6" ySplit="3" topLeftCell="G21" activePane="bottomRight" state="frozen"/>
      <selection pane="topRight" activeCell="G1" sqref="G1"/>
      <selection pane="bottomLeft" activeCell="A4" sqref="A4"/>
      <selection pane="bottomRight" activeCell="C23" sqref="C23"/>
    </sheetView>
  </sheetViews>
  <sheetFormatPr defaultColWidth="11.54296875" defaultRowHeight="20" customHeight="1" x14ac:dyDescent="0.35"/>
  <cols>
    <col min="1" max="1" width="6.453125" style="7" customWidth="1"/>
    <col min="2" max="2" width="11.54296875" style="7"/>
    <col min="3" max="3" width="73.81640625" style="7" customWidth="1"/>
    <col min="4" max="4" width="37.08984375" style="7" customWidth="1"/>
    <col min="5" max="5" width="68.54296875" style="7" customWidth="1"/>
    <col min="6" max="6" width="6.1796875" style="7" customWidth="1"/>
    <col min="7" max="16384" width="11.54296875" style="7"/>
  </cols>
  <sheetData>
    <row r="1" spans="1:6" s="16" customFormat="1" ht="25" customHeight="1" x14ac:dyDescent="0.35">
      <c r="A1" s="93" t="s">
        <v>277</v>
      </c>
      <c r="B1" s="93"/>
      <c r="C1" s="93"/>
      <c r="D1" s="93"/>
      <c r="E1" s="93"/>
      <c r="F1" s="93"/>
    </row>
    <row r="2" spans="1:6" ht="15" x14ac:dyDescent="0.35">
      <c r="A2" s="1"/>
      <c r="B2" s="1"/>
      <c r="C2" s="1"/>
      <c r="D2" s="1"/>
      <c r="E2" s="1"/>
      <c r="F2" s="1"/>
    </row>
    <row r="3" spans="1:6" s="22" customFormat="1" ht="20" customHeight="1" x14ac:dyDescent="0.35">
      <c r="A3" s="21"/>
      <c r="B3" s="17" t="s">
        <v>0</v>
      </c>
      <c r="C3" s="18" t="s">
        <v>278</v>
      </c>
      <c r="D3" s="19" t="s">
        <v>1</v>
      </c>
      <c r="E3" s="18" t="s">
        <v>13</v>
      </c>
      <c r="F3" s="21"/>
    </row>
    <row r="4" spans="1:6" ht="20" customHeight="1" x14ac:dyDescent="0.35">
      <c r="A4" s="1"/>
      <c r="B4" s="3">
        <v>1</v>
      </c>
      <c r="C4" s="62"/>
      <c r="D4" s="6">
        <f>IF(Imp.Neg[[#This Row],[Actividades que alteran el sitio]] = "", -1,COUNTIF(Acciones[#All],Imp.Neg[[#This Row],[Actividades que alteran el sitio]]))</f>
        <v>-1</v>
      </c>
      <c r="E4" s="71"/>
      <c r="F4" s="1"/>
    </row>
    <row r="5" spans="1:6" ht="20" customHeight="1" x14ac:dyDescent="0.35">
      <c r="A5" s="1"/>
      <c r="B5" s="3">
        <v>2</v>
      </c>
      <c r="C5" s="62"/>
      <c r="D5" s="6">
        <f>IF(Imp.Neg[[#This Row],[Actividades que alteran el sitio]] = "", -1,COUNTIF(Acciones[#All],Imp.Neg[[#This Row],[Actividades que alteran el sitio]]))</f>
        <v>-1</v>
      </c>
      <c r="E5" s="71"/>
      <c r="F5" s="1"/>
    </row>
    <row r="6" spans="1:6" ht="20" customHeight="1" x14ac:dyDescent="0.35">
      <c r="A6" s="1"/>
      <c r="B6" s="79">
        <v>3</v>
      </c>
      <c r="C6" s="62"/>
      <c r="D6" s="6">
        <f>IF(Imp.Neg[[#This Row],[Actividades que alteran el sitio]] = "", -1,COUNTIF(Acciones[#All],Imp.Neg[[#This Row],[Actividades que alteran el sitio]]))</f>
        <v>-1</v>
      </c>
      <c r="E6" s="72"/>
      <c r="F6" s="1"/>
    </row>
    <row r="7" spans="1:6" ht="20" customHeight="1" x14ac:dyDescent="0.35">
      <c r="A7" s="1"/>
      <c r="B7" s="79">
        <v>4</v>
      </c>
      <c r="C7" s="62"/>
      <c r="D7" s="6">
        <f>IF(Imp.Neg[[#This Row],[Actividades que alteran el sitio]] = "", -1,COUNTIF(Acciones[#All],Imp.Neg[[#This Row],[Actividades que alteran el sitio]]))</f>
        <v>-1</v>
      </c>
      <c r="E7" s="71"/>
      <c r="F7" s="1"/>
    </row>
    <row r="8" spans="1:6" ht="20" customHeight="1" x14ac:dyDescent="0.35">
      <c r="A8" s="1"/>
      <c r="B8" s="3">
        <v>5</v>
      </c>
      <c r="C8" s="62"/>
      <c r="D8" s="6">
        <f>IF(Imp.Neg[[#This Row],[Actividades que alteran el sitio]] = "", -1,COUNTIF(Acciones[#All],Imp.Neg[[#This Row],[Actividades que alteran el sitio]]))</f>
        <v>-1</v>
      </c>
      <c r="E8" s="71"/>
      <c r="F8" s="1"/>
    </row>
    <row r="9" spans="1:6" ht="20" customHeight="1" x14ac:dyDescent="0.35">
      <c r="A9" s="1"/>
      <c r="B9" s="3">
        <v>6</v>
      </c>
      <c r="C9" s="62"/>
      <c r="D9" s="6">
        <f>IF(Imp.Neg[[#This Row],[Actividades que alteran el sitio]] = "", -1,COUNTIF(Acciones[#All],Imp.Neg[[#This Row],[Actividades que alteran el sitio]]))</f>
        <v>-1</v>
      </c>
      <c r="E9" s="71"/>
      <c r="F9" s="1"/>
    </row>
    <row r="10" spans="1:6" ht="20" customHeight="1" x14ac:dyDescent="0.35">
      <c r="A10" s="1"/>
      <c r="B10" s="79">
        <v>7</v>
      </c>
      <c r="C10" s="62"/>
      <c r="D10" s="6">
        <f>IF(Imp.Neg[[#This Row],[Actividades que alteran el sitio]] = "", -1,COUNTIF(Acciones[#All],Imp.Neg[[#This Row],[Actividades que alteran el sitio]]))</f>
        <v>-1</v>
      </c>
      <c r="E10" s="71"/>
      <c r="F10" s="1"/>
    </row>
    <row r="11" spans="1:6" ht="20" customHeight="1" x14ac:dyDescent="0.35">
      <c r="A11" s="1"/>
      <c r="B11" s="79">
        <v>8</v>
      </c>
      <c r="C11" s="62"/>
      <c r="D11" s="6">
        <f>IF(Imp.Neg[[#This Row],[Actividades que alteran el sitio]] = "", -1,COUNTIF(Acciones[#All],Imp.Neg[[#This Row],[Actividades que alteran el sitio]]))</f>
        <v>-1</v>
      </c>
      <c r="E11" s="72"/>
      <c r="F11" s="1"/>
    </row>
    <row r="12" spans="1:6" ht="20" customHeight="1" x14ac:dyDescent="0.35">
      <c r="A12" s="1"/>
      <c r="B12" s="3">
        <v>9</v>
      </c>
      <c r="C12" s="62"/>
      <c r="D12" s="6">
        <f>IF(Imp.Neg[[#This Row],[Actividades que alteran el sitio]] = "", -1,COUNTIF(Acciones[#All],Imp.Neg[[#This Row],[Actividades que alteran el sitio]]))</f>
        <v>-1</v>
      </c>
      <c r="E12" s="71"/>
      <c r="F12" s="1"/>
    </row>
    <row r="13" spans="1:6" ht="20" customHeight="1" x14ac:dyDescent="0.35">
      <c r="A13" s="1"/>
      <c r="B13" s="3">
        <v>10</v>
      </c>
      <c r="C13" s="62"/>
      <c r="D13" s="6">
        <f>IF(Imp.Neg[[#This Row],[Actividades que alteran el sitio]] = "", -1,COUNTIF(Acciones[#All],Imp.Neg[[#This Row],[Actividades que alteran el sitio]]))</f>
        <v>-1</v>
      </c>
      <c r="E13" s="71"/>
      <c r="F13" s="1"/>
    </row>
    <row r="14" spans="1:6" ht="20" customHeight="1" x14ac:dyDescent="0.35">
      <c r="A14" s="1"/>
      <c r="B14" s="79">
        <v>11</v>
      </c>
      <c r="C14" s="62"/>
      <c r="D14" s="6">
        <f>IF(Imp.Neg[[#This Row],[Actividades que alteran el sitio]] = "", -1,COUNTIF(Acciones[#All],Imp.Neg[[#This Row],[Actividades que alteran el sitio]]))</f>
        <v>-1</v>
      </c>
      <c r="E14" s="71"/>
      <c r="F14" s="1"/>
    </row>
    <row r="15" spans="1:6" ht="20" customHeight="1" x14ac:dyDescent="0.35">
      <c r="A15" s="1"/>
      <c r="B15" s="79">
        <v>12</v>
      </c>
      <c r="C15" s="62"/>
      <c r="D15" s="6">
        <f>IF(Imp.Neg[[#This Row],[Actividades que alteran el sitio]] = "", -1,COUNTIF(Acciones[#All],Imp.Neg[[#This Row],[Actividades que alteran el sitio]]))</f>
        <v>-1</v>
      </c>
      <c r="E15" s="72"/>
      <c r="F15" s="1"/>
    </row>
    <row r="16" spans="1:6" ht="20" customHeight="1" x14ac:dyDescent="0.35">
      <c r="A16" s="1"/>
      <c r="B16" s="3">
        <v>13</v>
      </c>
      <c r="C16" s="62"/>
      <c r="D16" s="6">
        <f>IF(Imp.Neg[[#This Row],[Actividades que alteran el sitio]] = "", -1,COUNTIF(Acciones[#All],Imp.Neg[[#This Row],[Actividades que alteran el sitio]]))</f>
        <v>-1</v>
      </c>
      <c r="E16" s="71"/>
      <c r="F16" s="1"/>
    </row>
    <row r="17" spans="1:6" ht="20" customHeight="1" x14ac:dyDescent="0.35">
      <c r="A17" s="1"/>
      <c r="B17" s="3">
        <v>14</v>
      </c>
      <c r="C17" s="62"/>
      <c r="D17" s="6">
        <f>IF(Imp.Neg[[#This Row],[Actividades que alteran el sitio]] = "", -1,COUNTIF(Acciones[#All],Imp.Neg[[#This Row],[Actividades que alteran el sitio]]))</f>
        <v>-1</v>
      </c>
      <c r="E17" s="71"/>
      <c r="F17" s="1"/>
    </row>
    <row r="18" spans="1:6" ht="20" customHeight="1" x14ac:dyDescent="0.35">
      <c r="A18" s="1"/>
      <c r="B18" s="79">
        <v>15</v>
      </c>
      <c r="C18" s="62"/>
      <c r="D18" s="6">
        <f>IF(Imp.Neg[[#This Row],[Actividades que alteran el sitio]] = "", -1,COUNTIF(Acciones[#All],Imp.Neg[[#This Row],[Actividades que alteran el sitio]]))</f>
        <v>-1</v>
      </c>
      <c r="E18" s="71"/>
      <c r="F18" s="1"/>
    </row>
    <row r="19" spans="1:6" ht="20" customHeight="1" x14ac:dyDescent="0.35">
      <c r="A19" s="1"/>
      <c r="B19" s="79">
        <v>16</v>
      </c>
      <c r="C19" s="62"/>
      <c r="D19" s="6">
        <f>IF(Imp.Neg[[#This Row],[Actividades que alteran el sitio]] = "", -1,COUNTIF(Acciones[#All],Imp.Neg[[#This Row],[Actividades que alteran el sitio]]))</f>
        <v>-1</v>
      </c>
      <c r="E19" s="71"/>
      <c r="F19" s="1"/>
    </row>
    <row r="20" spans="1:6" ht="20" customHeight="1" x14ac:dyDescent="0.35">
      <c r="A20" s="1"/>
      <c r="B20" s="3">
        <v>17</v>
      </c>
      <c r="C20" s="62"/>
      <c r="D20" s="6">
        <f>IF(Imp.Neg[[#This Row],[Actividades que alteran el sitio]] = "", -1,COUNTIF(Acciones[#All],Imp.Neg[[#This Row],[Actividades que alteran el sitio]]))</f>
        <v>-1</v>
      </c>
      <c r="E20" s="71"/>
      <c r="F20" s="1"/>
    </row>
    <row r="21" spans="1:6" ht="20" customHeight="1" x14ac:dyDescent="0.35">
      <c r="A21" s="1"/>
      <c r="B21" s="3">
        <v>18</v>
      </c>
      <c r="C21" s="62"/>
      <c r="D21" s="6">
        <f>IF(Imp.Neg[[#This Row],[Actividades que alteran el sitio]] = "", -1,COUNTIF(Acciones[#All],Imp.Neg[[#This Row],[Actividades que alteran el sitio]]))</f>
        <v>-1</v>
      </c>
      <c r="E21" s="71"/>
      <c r="F21" s="1"/>
    </row>
    <row r="22" spans="1:6" ht="20" customHeight="1" x14ac:dyDescent="0.35">
      <c r="A22" s="1"/>
      <c r="B22" s="79">
        <v>19</v>
      </c>
      <c r="C22" s="62"/>
      <c r="D22" s="6">
        <f>IF(Imp.Neg[[#This Row],[Actividades que alteran el sitio]] = "", -1,COUNTIF(Acciones[#All],Imp.Neg[[#This Row],[Actividades que alteran el sitio]]))</f>
        <v>-1</v>
      </c>
      <c r="E22" s="72"/>
      <c r="F22" s="1"/>
    </row>
    <row r="23" spans="1:6" ht="20" customHeight="1" x14ac:dyDescent="0.35">
      <c r="A23" s="1"/>
      <c r="B23" s="79">
        <v>20</v>
      </c>
      <c r="C23" s="62"/>
      <c r="D23" s="6">
        <f>IF(Imp.Neg[[#This Row],[Actividades que alteran el sitio]] = "", -1,COUNTIF(Acciones[#All],Imp.Neg[[#This Row],[Actividades que alteran el sitio]]))</f>
        <v>-1</v>
      </c>
      <c r="E23" s="72"/>
      <c r="F23" s="1"/>
    </row>
    <row r="24" spans="1:6" ht="20" customHeight="1" x14ac:dyDescent="0.35">
      <c r="A24" s="1"/>
      <c r="B24" s="79">
        <f>+B23+1</f>
        <v>21</v>
      </c>
      <c r="C24" s="62"/>
      <c r="D24" s="78">
        <f>+D23</f>
        <v>-1</v>
      </c>
      <c r="E24" s="72"/>
      <c r="F24" s="1"/>
    </row>
    <row r="25" spans="1:6" ht="20" customHeight="1" x14ac:dyDescent="0.35">
      <c r="A25" s="1"/>
      <c r="B25" s="79">
        <f t="shared" ref="B25:B28" si="0">+B24+1</f>
        <v>22</v>
      </c>
      <c r="C25" s="62"/>
      <c r="D25" s="78">
        <f t="shared" ref="D25:D28" si="1">+D24</f>
        <v>-1</v>
      </c>
      <c r="E25" s="72"/>
      <c r="F25" s="1"/>
    </row>
    <row r="26" spans="1:6" ht="20" customHeight="1" x14ac:dyDescent="0.35">
      <c r="A26" s="1"/>
      <c r="B26" s="79">
        <f t="shared" si="0"/>
        <v>23</v>
      </c>
      <c r="C26" s="62"/>
      <c r="D26" s="78">
        <f t="shared" si="1"/>
        <v>-1</v>
      </c>
      <c r="E26" s="72"/>
      <c r="F26" s="1"/>
    </row>
    <row r="27" spans="1:6" ht="20" customHeight="1" x14ac:dyDescent="0.35">
      <c r="A27" s="1"/>
      <c r="B27" s="79">
        <f t="shared" si="0"/>
        <v>24</v>
      </c>
      <c r="C27" s="62"/>
      <c r="D27" s="78">
        <f t="shared" si="1"/>
        <v>-1</v>
      </c>
      <c r="E27" s="72"/>
      <c r="F27" s="1"/>
    </row>
    <row r="28" spans="1:6" ht="20" customHeight="1" x14ac:dyDescent="0.35">
      <c r="A28" s="1"/>
      <c r="B28" s="79">
        <f t="shared" si="0"/>
        <v>25</v>
      </c>
      <c r="C28" s="62"/>
      <c r="D28" s="78">
        <f t="shared" si="1"/>
        <v>-1</v>
      </c>
      <c r="E28" s="72"/>
      <c r="F28" s="1"/>
    </row>
    <row r="29" spans="1:6" ht="20" customHeight="1" x14ac:dyDescent="0.35">
      <c r="A29" s="1"/>
      <c r="B29" s="79">
        <f>+B28+1</f>
        <v>26</v>
      </c>
      <c r="C29" s="62"/>
      <c r="D29" s="78">
        <f>+D28</f>
        <v>-1</v>
      </c>
      <c r="E29" s="72"/>
      <c r="F29" s="1"/>
    </row>
    <row r="30" spans="1:6" ht="20" customHeight="1" x14ac:dyDescent="0.35">
      <c r="A30" s="1"/>
      <c r="B30" s="79">
        <f>+B29+1</f>
        <v>27</v>
      </c>
      <c r="C30" s="62"/>
      <c r="D30" s="78">
        <f>+D29</f>
        <v>-1</v>
      </c>
      <c r="E30" s="72"/>
      <c r="F30" s="1"/>
    </row>
    <row r="31" spans="1:6" ht="20" customHeight="1" x14ac:dyDescent="0.35">
      <c r="A31" s="1"/>
      <c r="B31" s="79">
        <f>+B30+1</f>
        <v>28</v>
      </c>
      <c r="C31" s="62"/>
      <c r="D31" s="78">
        <f>+D30</f>
        <v>-1</v>
      </c>
      <c r="E31" s="72"/>
      <c r="F31" s="1"/>
    </row>
    <row r="32" spans="1:6" ht="20" customHeight="1" x14ac:dyDescent="0.35">
      <c r="A32" s="1"/>
      <c r="B32" s="79">
        <f t="shared" ref="B32" si="2">+B31+1</f>
        <v>29</v>
      </c>
      <c r="C32" s="62"/>
      <c r="D32" s="78">
        <f t="shared" ref="D32" si="3">+D31</f>
        <v>-1</v>
      </c>
      <c r="E32" s="72"/>
      <c r="F32" s="1"/>
    </row>
    <row r="33" spans="1:6" ht="20" customHeight="1" x14ac:dyDescent="0.35">
      <c r="A33" s="1"/>
      <c r="B33" s="79">
        <f>+B32+1</f>
        <v>30</v>
      </c>
      <c r="C33" s="62"/>
      <c r="D33" s="78">
        <f>+D32</f>
        <v>-1</v>
      </c>
      <c r="E33" s="72"/>
      <c r="F33" s="1"/>
    </row>
    <row r="34" spans="1:6" ht="20" customHeight="1" x14ac:dyDescent="0.35">
      <c r="A34" s="1"/>
      <c r="B34" s="1"/>
      <c r="C34" s="1"/>
      <c r="D34" s="1"/>
      <c r="E34" s="1"/>
      <c r="F34" s="1"/>
    </row>
    <row r="35" spans="1:6" ht="20" customHeight="1" x14ac:dyDescent="0.35">
      <c r="A35" s="1"/>
      <c r="B35" s="1"/>
      <c r="C35" s="1"/>
      <c r="D35" s="1"/>
      <c r="E35" s="1"/>
      <c r="F35" s="1"/>
    </row>
    <row r="36" spans="1:6" ht="20" customHeight="1" x14ac:dyDescent="0.35">
      <c r="A36" s="1"/>
      <c r="B36" s="1"/>
      <c r="C36" s="1"/>
      <c r="D36" s="1"/>
      <c r="E36" s="1"/>
      <c r="F36" s="1"/>
    </row>
    <row r="37" spans="1:6" ht="20" customHeight="1" x14ac:dyDescent="0.35">
      <c r="A37" s="1"/>
      <c r="B37" s="1"/>
      <c r="C37" s="1"/>
      <c r="D37" s="1"/>
      <c r="E37" s="1"/>
      <c r="F37" s="1"/>
    </row>
    <row r="38" spans="1:6" ht="20" customHeight="1" x14ac:dyDescent="0.35">
      <c r="A38" s="1"/>
      <c r="B38" s="1"/>
      <c r="C38" s="1"/>
      <c r="D38" s="1"/>
      <c r="E38" s="1"/>
      <c r="F38" s="1"/>
    </row>
    <row r="39" spans="1:6" ht="20" customHeight="1" x14ac:dyDescent="0.35">
      <c r="A39" s="1"/>
      <c r="B39" s="1"/>
      <c r="C39" s="1"/>
      <c r="D39" s="1"/>
      <c r="E39" s="1"/>
      <c r="F39" s="1"/>
    </row>
    <row r="40" spans="1:6" ht="20" customHeight="1" x14ac:dyDescent="0.35">
      <c r="A40" s="1"/>
      <c r="B40" s="1"/>
      <c r="C40" s="1"/>
      <c r="D40" s="1"/>
      <c r="E40" s="1"/>
      <c r="F40" s="1"/>
    </row>
    <row r="41" spans="1:6" ht="20" customHeight="1" x14ac:dyDescent="0.35">
      <c r="A41" s="1"/>
      <c r="B41" s="1"/>
      <c r="C41" s="1"/>
      <c r="D41" s="1"/>
      <c r="E41" s="1"/>
      <c r="F41" s="1"/>
    </row>
    <row r="42" spans="1:6" ht="20" customHeight="1" x14ac:dyDescent="0.35">
      <c r="A42" s="1"/>
      <c r="B42" s="1"/>
      <c r="C42" s="1"/>
      <c r="D42" s="1"/>
      <c r="E42" s="1"/>
      <c r="F42" s="1"/>
    </row>
    <row r="43" spans="1:6" ht="20" customHeight="1" x14ac:dyDescent="0.35">
      <c r="A43" s="1"/>
      <c r="B43" s="1"/>
      <c r="C43" s="1"/>
      <c r="D43" s="1"/>
      <c r="E43" s="1"/>
      <c r="F43" s="1"/>
    </row>
    <row r="44" spans="1:6" ht="20" customHeight="1" x14ac:dyDescent="0.35">
      <c r="A44" s="1"/>
      <c r="B44" s="1"/>
      <c r="C44" s="1"/>
      <c r="D44" s="1"/>
      <c r="E44" s="1"/>
      <c r="F44" s="1"/>
    </row>
    <row r="45" spans="1:6" ht="20" customHeight="1" x14ac:dyDescent="0.35">
      <c r="A45" s="1"/>
      <c r="B45" s="1"/>
      <c r="C45" s="1"/>
      <c r="D45" s="1"/>
      <c r="E45" s="1"/>
      <c r="F45" s="1"/>
    </row>
    <row r="46" spans="1:6" ht="20" customHeight="1" x14ac:dyDescent="0.35">
      <c r="A46" s="1"/>
      <c r="B46" s="1"/>
      <c r="C46" s="1"/>
      <c r="D46" s="1"/>
      <c r="E46" s="1"/>
      <c r="F46" s="1"/>
    </row>
    <row r="47" spans="1:6" ht="20" customHeight="1" x14ac:dyDescent="0.35">
      <c r="A47" s="1"/>
      <c r="B47" s="1"/>
      <c r="C47" s="1"/>
      <c r="D47" s="1"/>
      <c r="E47" s="1"/>
      <c r="F47" s="1"/>
    </row>
    <row r="48" spans="1:6" ht="20" customHeight="1" x14ac:dyDescent="0.35">
      <c r="A48" s="1"/>
      <c r="B48" s="1"/>
      <c r="C48" s="1"/>
      <c r="D48" s="1"/>
      <c r="E48" s="1"/>
      <c r="F48" s="1"/>
    </row>
    <row r="49" spans="1:6" ht="20" customHeight="1" x14ac:dyDescent="0.35">
      <c r="A49" s="1"/>
      <c r="B49" s="1"/>
      <c r="C49" s="1"/>
      <c r="D49" s="1"/>
      <c r="E49" s="1"/>
      <c r="F49" s="1"/>
    </row>
    <row r="50" spans="1:6" ht="20" customHeight="1" x14ac:dyDescent="0.35">
      <c r="A50" s="1"/>
      <c r="B50" s="1"/>
      <c r="C50" s="1"/>
      <c r="D50" s="1"/>
      <c r="E50" s="1"/>
      <c r="F50" s="1"/>
    </row>
    <row r="51" spans="1:6" ht="20" customHeight="1" x14ac:dyDescent="0.35">
      <c r="A51" s="1"/>
      <c r="B51" s="1"/>
      <c r="C51" s="1"/>
      <c r="D51" s="1"/>
      <c r="E51" s="1"/>
      <c r="F51" s="1"/>
    </row>
    <row r="52" spans="1:6" ht="20" customHeight="1" x14ac:dyDescent="0.35">
      <c r="A52" s="1"/>
      <c r="B52" s="1"/>
      <c r="C52" s="1"/>
      <c r="D52" s="1"/>
      <c r="E52" s="1"/>
      <c r="F52" s="1"/>
    </row>
    <row r="53" spans="1:6" ht="20" customHeight="1" x14ac:dyDescent="0.35">
      <c r="A53" s="1"/>
      <c r="B53" s="1"/>
      <c r="C53" s="1"/>
      <c r="D53" s="1"/>
      <c r="E53" s="1"/>
      <c r="F53" s="1"/>
    </row>
    <row r="54" spans="1:6" ht="20" customHeight="1" x14ac:dyDescent="0.35">
      <c r="A54" s="1"/>
      <c r="B54" s="1"/>
      <c r="C54" s="1"/>
      <c r="D54" s="1"/>
      <c r="E54" s="1"/>
      <c r="F54" s="1"/>
    </row>
    <row r="55" spans="1:6" ht="20" customHeight="1" x14ac:dyDescent="0.35">
      <c r="A55" s="1"/>
      <c r="B55" s="1"/>
      <c r="C55" s="1"/>
      <c r="D55" s="1"/>
      <c r="E55" s="1"/>
      <c r="F55" s="1"/>
    </row>
    <row r="56" spans="1:6" ht="20" customHeight="1" x14ac:dyDescent="0.35">
      <c r="A56" s="1"/>
      <c r="B56" s="1"/>
      <c r="C56" s="1"/>
      <c r="D56" s="1"/>
      <c r="E56" s="1"/>
      <c r="F56" s="1"/>
    </row>
    <row r="57" spans="1:6" ht="20" customHeight="1" x14ac:dyDescent="0.35">
      <c r="A57" s="1"/>
      <c r="B57" s="1"/>
      <c r="C57" s="1"/>
      <c r="D57" s="1"/>
      <c r="E57" s="1"/>
      <c r="F57" s="1"/>
    </row>
    <row r="58" spans="1:6" ht="20" customHeight="1" x14ac:dyDescent="0.35">
      <c r="A58" s="1"/>
      <c r="B58" s="1"/>
      <c r="C58" s="1"/>
      <c r="D58" s="1"/>
      <c r="E58" s="1"/>
      <c r="F58" s="1"/>
    </row>
    <row r="59" spans="1:6" ht="20" customHeight="1" x14ac:dyDescent="0.35">
      <c r="A59" s="1"/>
      <c r="B59" s="1"/>
      <c r="C59" s="1"/>
      <c r="D59" s="1"/>
      <c r="E59" s="1"/>
      <c r="F59" s="1"/>
    </row>
    <row r="60" spans="1:6" ht="20" customHeight="1" x14ac:dyDescent="0.35">
      <c r="A60" s="1"/>
      <c r="B60" s="1"/>
      <c r="C60" s="1"/>
      <c r="D60" s="1"/>
      <c r="E60" s="1"/>
      <c r="F60" s="1"/>
    </row>
    <row r="61" spans="1:6" ht="20" customHeight="1" x14ac:dyDescent="0.35">
      <c r="A61" s="1"/>
      <c r="B61" s="1"/>
      <c r="C61" s="1"/>
      <c r="D61" s="1"/>
      <c r="E61" s="1"/>
      <c r="F61" s="1"/>
    </row>
    <row r="62" spans="1:6" ht="20" customHeight="1" x14ac:dyDescent="0.35">
      <c r="A62" s="1"/>
      <c r="B62" s="1"/>
      <c r="C62" s="1"/>
      <c r="D62" s="1"/>
      <c r="E62" s="1"/>
      <c r="F62" s="1"/>
    </row>
    <row r="63" spans="1:6" ht="20" customHeight="1" x14ac:dyDescent="0.35">
      <c r="A63" s="1"/>
      <c r="B63" s="1"/>
      <c r="C63" s="1"/>
      <c r="D63" s="1"/>
      <c r="E63" s="1"/>
      <c r="F63" s="1"/>
    </row>
    <row r="64" spans="1:6" ht="20" customHeight="1" x14ac:dyDescent="0.35">
      <c r="A64" s="1"/>
      <c r="B64" s="1"/>
      <c r="C64" s="1"/>
      <c r="D64" s="1"/>
      <c r="E64" s="1"/>
      <c r="F64" s="1"/>
    </row>
    <row r="65" spans="1:6" ht="20" customHeight="1" x14ac:dyDescent="0.35">
      <c r="A65" s="1"/>
      <c r="B65" s="1"/>
      <c r="C65" s="1"/>
      <c r="D65" s="1"/>
      <c r="E65" s="1"/>
      <c r="F65" s="1"/>
    </row>
    <row r="66" spans="1:6" ht="20" customHeight="1" x14ac:dyDescent="0.35">
      <c r="A66" s="1"/>
      <c r="B66" s="1"/>
      <c r="C66" s="1"/>
      <c r="D66" s="1"/>
      <c r="E66" s="1"/>
      <c r="F66" s="1"/>
    </row>
    <row r="67" spans="1:6" ht="20" customHeight="1" x14ac:dyDescent="0.35">
      <c r="A67" s="1"/>
      <c r="B67" s="1"/>
      <c r="C67" s="1"/>
      <c r="D67" s="1"/>
      <c r="E67" s="1"/>
      <c r="F67" s="1"/>
    </row>
    <row r="68" spans="1:6" ht="20" customHeight="1" x14ac:dyDescent="0.35">
      <c r="A68" s="1"/>
      <c r="B68" s="1"/>
      <c r="C68" s="1"/>
      <c r="D68" s="1"/>
      <c r="E68" s="1"/>
      <c r="F68" s="1"/>
    </row>
    <row r="69" spans="1:6" ht="20" customHeight="1" x14ac:dyDescent="0.35">
      <c r="A69" s="1"/>
      <c r="B69" s="1"/>
      <c r="C69" s="1"/>
      <c r="D69" s="1"/>
      <c r="E69" s="1"/>
      <c r="F69" s="1"/>
    </row>
    <row r="70" spans="1:6" ht="20" customHeight="1" x14ac:dyDescent="0.35">
      <c r="A70" s="1"/>
      <c r="B70" s="1"/>
      <c r="C70" s="1"/>
      <c r="D70" s="1"/>
      <c r="E70" s="1"/>
      <c r="F70" s="1"/>
    </row>
    <row r="71" spans="1:6" ht="20" customHeight="1" x14ac:dyDescent="0.35">
      <c r="A71" s="1"/>
      <c r="B71" s="1"/>
      <c r="C71" s="1"/>
      <c r="D71" s="1"/>
      <c r="E71" s="1"/>
      <c r="F71" s="1"/>
    </row>
    <row r="72" spans="1:6" ht="20" customHeight="1" x14ac:dyDescent="0.35">
      <c r="A72" s="1"/>
      <c r="B72" s="1"/>
      <c r="C72" s="1"/>
      <c r="D72" s="1"/>
      <c r="E72" s="1"/>
      <c r="F72" s="1"/>
    </row>
    <row r="73" spans="1:6" ht="20" customHeight="1" x14ac:dyDescent="0.35">
      <c r="A73" s="1"/>
      <c r="B73" s="1"/>
      <c r="C73" s="1"/>
      <c r="D73" s="1"/>
      <c r="E73" s="1"/>
      <c r="F73" s="1"/>
    </row>
    <row r="74" spans="1:6" ht="20" customHeight="1" x14ac:dyDescent="0.35">
      <c r="A74" s="1"/>
      <c r="B74" s="1"/>
      <c r="C74" s="1"/>
      <c r="D74" s="1"/>
      <c r="E74" s="1"/>
      <c r="F74" s="1"/>
    </row>
    <row r="75" spans="1:6" ht="20" customHeight="1" x14ac:dyDescent="0.35">
      <c r="A75" s="1"/>
      <c r="B75" s="1"/>
      <c r="C75" s="1"/>
      <c r="D75" s="1"/>
      <c r="E75" s="1"/>
      <c r="F75" s="1"/>
    </row>
    <row r="76" spans="1:6" ht="20" customHeight="1" x14ac:dyDescent="0.35">
      <c r="A76" s="1"/>
      <c r="B76" s="1"/>
      <c r="C76" s="1"/>
      <c r="D76" s="1"/>
      <c r="E76" s="1"/>
      <c r="F76" s="1"/>
    </row>
    <row r="77" spans="1:6" ht="20" customHeight="1" x14ac:dyDescent="0.35">
      <c r="A77" s="1"/>
      <c r="B77" s="1"/>
      <c r="C77" s="1"/>
      <c r="D77" s="1"/>
      <c r="E77" s="1"/>
      <c r="F77" s="1"/>
    </row>
    <row r="78" spans="1:6" ht="20" customHeight="1" x14ac:dyDescent="0.35">
      <c r="A78" s="1"/>
      <c r="B78" s="1"/>
      <c r="C78" s="1"/>
      <c r="D78" s="1"/>
      <c r="E78" s="1"/>
      <c r="F78" s="1"/>
    </row>
    <row r="79" spans="1:6" ht="20" customHeight="1" x14ac:dyDescent="0.35">
      <c r="A79" s="1"/>
      <c r="B79" s="1"/>
      <c r="C79" s="1"/>
      <c r="D79" s="1"/>
      <c r="E79" s="1"/>
      <c r="F79" s="1"/>
    </row>
    <row r="80" spans="1:6" ht="20" customHeight="1" x14ac:dyDescent="0.35">
      <c r="A80" s="1"/>
      <c r="B80" s="1"/>
      <c r="C80" s="1"/>
      <c r="D80" s="1"/>
      <c r="E80" s="1"/>
      <c r="F80" s="1"/>
    </row>
    <row r="81" spans="1:6" ht="20" customHeight="1" x14ac:dyDescent="0.35">
      <c r="A81" s="1"/>
      <c r="B81" s="1"/>
      <c r="C81" s="1"/>
      <c r="D81" s="1"/>
      <c r="E81" s="1"/>
      <c r="F81" s="1"/>
    </row>
    <row r="82" spans="1:6" ht="20" customHeight="1" x14ac:dyDescent="0.35">
      <c r="A82" s="1"/>
      <c r="B82" s="1"/>
      <c r="C82" s="1"/>
      <c r="D82" s="1"/>
      <c r="E82" s="1"/>
      <c r="F82" s="1"/>
    </row>
    <row r="83" spans="1:6" ht="20" customHeight="1" x14ac:dyDescent="0.35">
      <c r="A83" s="1"/>
      <c r="B83" s="1"/>
      <c r="C83" s="1"/>
      <c r="D83" s="1"/>
      <c r="E83" s="1"/>
      <c r="F83" s="1"/>
    </row>
    <row r="84" spans="1:6" ht="20" customHeight="1" x14ac:dyDescent="0.35">
      <c r="A84" s="1"/>
      <c r="B84" s="1"/>
      <c r="C84" s="1"/>
      <c r="D84" s="1"/>
      <c r="E84" s="1"/>
      <c r="F84" s="1"/>
    </row>
    <row r="85" spans="1:6" ht="20" customHeight="1" x14ac:dyDescent="0.35">
      <c r="A85" s="1"/>
      <c r="B85" s="1"/>
      <c r="C85" s="1"/>
      <c r="D85" s="1"/>
      <c r="E85" s="1"/>
      <c r="F85" s="1"/>
    </row>
    <row r="86" spans="1:6" ht="20" customHeight="1" x14ac:dyDescent="0.35">
      <c r="A86" s="1"/>
      <c r="B86" s="1"/>
      <c r="C86" s="1"/>
      <c r="D86" s="1"/>
      <c r="E86" s="1"/>
      <c r="F86" s="1"/>
    </row>
    <row r="87" spans="1:6" ht="20" customHeight="1" x14ac:dyDescent="0.35">
      <c r="A87" s="1"/>
      <c r="B87" s="1"/>
      <c r="C87" s="1"/>
      <c r="D87" s="1"/>
      <c r="E87" s="1"/>
      <c r="F87" s="1"/>
    </row>
    <row r="88" spans="1:6" ht="20" customHeight="1" x14ac:dyDescent="0.35">
      <c r="A88" s="1"/>
      <c r="B88" s="1"/>
      <c r="C88" s="1"/>
      <c r="D88" s="1"/>
      <c r="E88" s="1"/>
      <c r="F88" s="1"/>
    </row>
    <row r="89" spans="1:6" ht="20" customHeight="1" x14ac:dyDescent="0.35">
      <c r="A89" s="1"/>
      <c r="B89" s="1"/>
      <c r="C89" s="1"/>
      <c r="D89" s="1"/>
      <c r="E89" s="1"/>
      <c r="F89" s="1"/>
    </row>
    <row r="90" spans="1:6" ht="20" customHeight="1" x14ac:dyDescent="0.35">
      <c r="A90" s="1"/>
      <c r="B90" s="1"/>
      <c r="C90" s="1"/>
      <c r="D90" s="1"/>
      <c r="E90" s="1"/>
      <c r="F90" s="1"/>
    </row>
    <row r="91" spans="1:6" ht="20" customHeight="1" x14ac:dyDescent="0.35">
      <c r="A91" s="1"/>
      <c r="B91" s="1"/>
      <c r="C91" s="1"/>
      <c r="D91" s="1"/>
      <c r="E91" s="1"/>
      <c r="F91" s="1"/>
    </row>
    <row r="92" spans="1:6" ht="20" customHeight="1" x14ac:dyDescent="0.35">
      <c r="A92" s="1"/>
      <c r="B92" s="1"/>
      <c r="C92" s="1"/>
      <c r="D92" s="1"/>
      <c r="E92" s="1"/>
      <c r="F92" s="1"/>
    </row>
    <row r="93" spans="1:6" ht="20" customHeight="1" x14ac:dyDescent="0.35">
      <c r="A93" s="1"/>
      <c r="B93" s="1"/>
      <c r="C93" s="1"/>
      <c r="D93" s="1"/>
      <c r="E93" s="1"/>
      <c r="F93" s="1"/>
    </row>
    <row r="94" spans="1:6" ht="20" customHeight="1" x14ac:dyDescent="0.35">
      <c r="A94" s="1"/>
      <c r="B94" s="1"/>
      <c r="C94" s="1"/>
      <c r="D94" s="1"/>
      <c r="E94" s="1"/>
      <c r="F94" s="1"/>
    </row>
    <row r="95" spans="1:6" ht="20" customHeight="1" x14ac:dyDescent="0.35">
      <c r="A95" s="1"/>
      <c r="B95" s="1"/>
      <c r="C95" s="1"/>
      <c r="D95" s="1"/>
      <c r="E95" s="1"/>
      <c r="F95" s="1"/>
    </row>
    <row r="96" spans="1:6" ht="20" customHeight="1" x14ac:dyDescent="0.35">
      <c r="A96" s="1"/>
      <c r="B96" s="1"/>
      <c r="C96" s="1"/>
      <c r="D96" s="1"/>
      <c r="E96" s="1"/>
      <c r="F96" s="1"/>
    </row>
    <row r="97" spans="1:6" ht="20" customHeight="1" x14ac:dyDescent="0.35">
      <c r="A97" s="1"/>
      <c r="B97" s="1"/>
      <c r="C97" s="1"/>
      <c r="D97" s="1"/>
      <c r="E97" s="1"/>
      <c r="F97" s="1"/>
    </row>
    <row r="98" spans="1:6" ht="20" customHeight="1" x14ac:dyDescent="0.35">
      <c r="A98" s="1"/>
      <c r="B98" s="1"/>
      <c r="C98" s="1"/>
      <c r="D98" s="1"/>
      <c r="E98" s="1"/>
      <c r="F98" s="1"/>
    </row>
    <row r="99" spans="1:6" ht="20" customHeight="1" x14ac:dyDescent="0.35">
      <c r="A99" s="1"/>
      <c r="B99" s="1"/>
      <c r="C99" s="1"/>
      <c r="D99" s="1"/>
      <c r="E99" s="1"/>
      <c r="F99" s="1"/>
    </row>
  </sheetData>
  <sheetProtection algorithmName="SHA-512" hashValue="O03dZRXfOFP8VKySV3cW8B29TZepgdH0I2lAVfrkpUTJuLryovTEucsXgZTU+7koeZWGU5Ff7l1aOlaM+qsY/Q==" saltValue="t1cpwZD20afXdEsiHYPGtQ==" spinCount="100000" sheet="1" autoFilter="0" pivotTables="0"/>
  <mergeCells count="1">
    <mergeCell ref="A1:F1"/>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2" id="{154ED93B-1DC0-4E4F-832F-8D0C5F24C222}">
            <x14:iconSet iconSet="3Flags" showValue="0" custom="1">
              <x14:cfvo type="percent">
                <xm:f>0</xm:f>
              </x14:cfvo>
              <x14:cfvo type="num">
                <xm:f>0</xm:f>
              </x14:cfvo>
              <x14:cfvo type="num">
                <xm:f>1</xm:f>
              </x14:cfvo>
              <x14:cfIcon iconSet="3Flags" iconId="0"/>
              <x14:cfIcon iconSet="3Flags" iconId="0"/>
              <x14:cfIcon iconSet="3Flags" iconId="2"/>
            </x14:iconSet>
          </x14:cfRule>
          <xm:sqref>D4:D33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B378-9AF3-413B-8E47-74EFEEAAEDC9}">
  <sheetPr>
    <tabColor rgb="FF8ABADD"/>
  </sheetPr>
  <dimension ref="A1:Q99"/>
  <sheetViews>
    <sheetView workbookViewId="0">
      <pane xSplit="8" ySplit="6" topLeftCell="I7" activePane="bottomRight" state="frozen"/>
      <selection pane="topRight" activeCell="I1" sqref="I1"/>
      <selection pane="bottomLeft" activeCell="A7" sqref="A7"/>
      <selection pane="bottomRight" activeCell="D9" sqref="D9"/>
    </sheetView>
  </sheetViews>
  <sheetFormatPr defaultColWidth="11.54296875" defaultRowHeight="20" customHeight="1" x14ac:dyDescent="0.35"/>
  <cols>
    <col min="1" max="1" width="11.54296875" style="7"/>
    <col min="2" max="7" width="29.81640625" style="7" customWidth="1"/>
    <col min="8" max="16384" width="11.54296875" style="7"/>
  </cols>
  <sheetData>
    <row r="1" spans="1:17" s="16" customFormat="1" ht="25" customHeight="1" x14ac:dyDescent="0.35">
      <c r="A1" s="93" t="s">
        <v>276</v>
      </c>
      <c r="B1" s="93"/>
      <c r="C1" s="93"/>
      <c r="D1" s="93"/>
      <c r="E1" s="93"/>
      <c r="F1" s="93"/>
      <c r="G1" s="93"/>
      <c r="H1" s="93"/>
      <c r="Q1" s="16" t="s">
        <v>9</v>
      </c>
    </row>
    <row r="2" spans="1:17" ht="15" x14ac:dyDescent="0.35">
      <c r="A2" s="1"/>
      <c r="B2" s="1"/>
      <c r="C2" s="1"/>
      <c r="D2" s="1"/>
      <c r="E2" s="1"/>
      <c r="F2" s="1"/>
      <c r="G2" s="1"/>
      <c r="H2" s="1"/>
      <c r="Q2" s="7" t="s">
        <v>10</v>
      </c>
    </row>
    <row r="3" spans="1:17" ht="19.5" x14ac:dyDescent="0.35">
      <c r="A3" s="1"/>
      <c r="B3" s="15" t="s">
        <v>2</v>
      </c>
      <c r="C3" s="5">
        <f>COUNTA('Identificar act. alteran sitio'!C4:C33)</f>
        <v>0</v>
      </c>
      <c r="D3" s="1"/>
      <c r="E3" s="1"/>
      <c r="F3" s="1"/>
      <c r="G3" s="1"/>
      <c r="H3" s="1"/>
      <c r="Q3" s="7" t="s">
        <v>11</v>
      </c>
    </row>
    <row r="4" spans="1:17" ht="19.5" x14ac:dyDescent="0.35">
      <c r="A4" s="1"/>
      <c r="B4" s="15" t="s">
        <v>3</v>
      </c>
      <c r="C4" s="5">
        <f>IFERROR(COUNTA(Acciones[[Año I]:[Año V]]),"Null")</f>
        <v>0</v>
      </c>
      <c r="D4" s="1"/>
      <c r="E4" s="1"/>
      <c r="F4" s="1"/>
      <c r="G4" s="1"/>
      <c r="H4" s="1"/>
      <c r="Q4" s="7" t="s">
        <v>12</v>
      </c>
    </row>
    <row r="5" spans="1:17" ht="15" x14ac:dyDescent="0.35">
      <c r="A5" s="1"/>
      <c r="B5" s="1"/>
      <c r="C5" s="1"/>
      <c r="D5" s="1"/>
      <c r="E5" s="1"/>
      <c r="F5" s="1"/>
      <c r="G5" s="1"/>
      <c r="H5" s="1"/>
    </row>
    <row r="6" spans="1:17" s="22" customFormat="1" ht="20" customHeight="1" x14ac:dyDescent="0.35">
      <c r="A6" s="21"/>
      <c r="B6" s="17" t="s">
        <v>4</v>
      </c>
      <c r="C6" s="18" t="s">
        <v>5</v>
      </c>
      <c r="D6" s="19" t="s">
        <v>6</v>
      </c>
      <c r="E6" s="20" t="s">
        <v>7</v>
      </c>
      <c r="F6" s="20" t="s">
        <v>27</v>
      </c>
      <c r="G6" s="20" t="s">
        <v>8</v>
      </c>
      <c r="H6" s="21"/>
    </row>
    <row r="7" spans="1:17" ht="20" customHeight="1" x14ac:dyDescent="0.35">
      <c r="A7" s="1"/>
      <c r="B7" s="65" t="s">
        <v>9</v>
      </c>
      <c r="C7" s="63"/>
      <c r="D7" s="63"/>
      <c r="E7" s="63"/>
      <c r="F7" s="63"/>
      <c r="G7" s="63"/>
      <c r="H7" s="1"/>
    </row>
    <row r="8" spans="1:17" ht="20" customHeight="1" x14ac:dyDescent="0.35">
      <c r="A8" s="1"/>
      <c r="B8" s="65" t="s">
        <v>10</v>
      </c>
      <c r="C8" s="63"/>
      <c r="D8" s="63"/>
      <c r="E8" s="63"/>
      <c r="F8" s="63"/>
      <c r="G8" s="63"/>
      <c r="H8" s="1"/>
    </row>
    <row r="9" spans="1:17" ht="20" customHeight="1" x14ac:dyDescent="0.35">
      <c r="A9" s="1"/>
      <c r="B9" s="66" t="s">
        <v>11</v>
      </c>
      <c r="C9" s="63"/>
      <c r="D9" s="63"/>
      <c r="E9" s="63"/>
      <c r="F9" s="63"/>
      <c r="G9" s="63"/>
      <c r="H9" s="1"/>
    </row>
    <row r="10" spans="1:17" ht="20" customHeight="1" x14ac:dyDescent="0.35">
      <c r="A10" s="1"/>
      <c r="B10" s="66" t="s">
        <v>11</v>
      </c>
      <c r="C10" s="63"/>
      <c r="D10" s="63"/>
      <c r="E10" s="63"/>
      <c r="F10" s="63"/>
      <c r="G10" s="63"/>
      <c r="H10" s="1"/>
    </row>
    <row r="11" spans="1:17" ht="20" customHeight="1" x14ac:dyDescent="0.35">
      <c r="A11" s="1"/>
      <c r="B11" s="65" t="s">
        <v>11</v>
      </c>
      <c r="C11" s="63"/>
      <c r="D11" s="63"/>
      <c r="E11" s="63"/>
      <c r="F11" s="63"/>
      <c r="G11" s="63"/>
      <c r="H11" s="1"/>
    </row>
    <row r="12" spans="1:17" ht="20" customHeight="1" x14ac:dyDescent="0.35">
      <c r="A12" s="1"/>
      <c r="B12" s="65" t="s">
        <v>11</v>
      </c>
      <c r="C12" s="63"/>
      <c r="D12" s="63"/>
      <c r="E12" s="63"/>
      <c r="F12" s="63"/>
      <c r="G12" s="63"/>
      <c r="H12" s="1"/>
    </row>
    <row r="13" spans="1:17" ht="20" customHeight="1" x14ac:dyDescent="0.35">
      <c r="A13" s="1"/>
      <c r="B13" s="65"/>
      <c r="C13" s="63"/>
      <c r="D13" s="63"/>
      <c r="E13" s="63"/>
      <c r="F13" s="63"/>
      <c r="G13" s="63"/>
      <c r="H13" s="1"/>
    </row>
    <row r="14" spans="1:17" ht="20" customHeight="1" x14ac:dyDescent="0.35">
      <c r="A14" s="1"/>
      <c r="B14" s="65"/>
      <c r="C14" s="63"/>
      <c r="D14" s="63"/>
      <c r="E14" s="63"/>
      <c r="F14" s="63"/>
      <c r="G14" s="63"/>
      <c r="H14" s="1"/>
    </row>
    <row r="15" spans="1:17" ht="20" customHeight="1" x14ac:dyDescent="0.35">
      <c r="A15" s="1"/>
      <c r="B15" s="65"/>
      <c r="C15" s="63"/>
      <c r="D15" s="63"/>
      <c r="E15" s="63"/>
      <c r="F15" s="63"/>
      <c r="G15" s="63"/>
      <c r="H15" s="1"/>
    </row>
    <row r="16" spans="1:17" ht="20" customHeight="1" x14ac:dyDescent="0.35">
      <c r="A16" s="1"/>
      <c r="B16" s="65"/>
      <c r="C16" s="63"/>
      <c r="D16" s="63"/>
      <c r="E16" s="63"/>
      <c r="F16" s="63"/>
      <c r="G16" s="63"/>
      <c r="H16" s="1"/>
    </row>
    <row r="17" spans="1:8" ht="20" customHeight="1" x14ac:dyDescent="0.35">
      <c r="A17" s="1"/>
      <c r="B17" s="65"/>
      <c r="C17" s="63"/>
      <c r="D17" s="63"/>
      <c r="E17" s="63"/>
      <c r="F17" s="63"/>
      <c r="G17" s="63"/>
      <c r="H17" s="1"/>
    </row>
    <row r="18" spans="1:8" ht="20" customHeight="1" x14ac:dyDescent="0.35">
      <c r="A18" s="1"/>
      <c r="B18" s="65"/>
      <c r="C18" s="63"/>
      <c r="D18" s="63"/>
      <c r="E18" s="63"/>
      <c r="F18" s="63"/>
      <c r="G18" s="63"/>
      <c r="H18" s="1"/>
    </row>
    <row r="19" spans="1:8" ht="20" customHeight="1" x14ac:dyDescent="0.35">
      <c r="A19" s="1"/>
      <c r="B19" s="65"/>
      <c r="C19" s="63"/>
      <c r="D19" s="63"/>
      <c r="E19" s="63"/>
      <c r="F19" s="63"/>
      <c r="G19" s="63"/>
      <c r="H19" s="1"/>
    </row>
    <row r="20" spans="1:8" ht="20" customHeight="1" x14ac:dyDescent="0.35">
      <c r="A20" s="1"/>
      <c r="B20" s="65"/>
      <c r="C20" s="63"/>
      <c r="D20" s="63"/>
      <c r="E20" s="63"/>
      <c r="F20" s="63"/>
      <c r="G20" s="63"/>
      <c r="H20" s="1"/>
    </row>
    <row r="21" spans="1:8" ht="20" customHeight="1" x14ac:dyDescent="0.35">
      <c r="A21" s="1"/>
      <c r="B21" s="65"/>
      <c r="C21" s="63"/>
      <c r="D21" s="63"/>
      <c r="E21" s="63"/>
      <c r="F21" s="63"/>
      <c r="G21" s="63"/>
      <c r="H21" s="1"/>
    </row>
    <row r="22" spans="1:8" ht="20" customHeight="1" x14ac:dyDescent="0.35">
      <c r="A22" s="1"/>
      <c r="B22" s="65"/>
      <c r="C22" s="63"/>
      <c r="D22" s="63"/>
      <c r="E22" s="63"/>
      <c r="F22" s="63"/>
      <c r="G22" s="63"/>
      <c r="H22" s="1"/>
    </row>
    <row r="23" spans="1:8" ht="20" customHeight="1" x14ac:dyDescent="0.35">
      <c r="A23" s="1"/>
      <c r="B23" s="66"/>
      <c r="C23" s="64"/>
      <c r="D23" s="64"/>
      <c r="E23" s="64"/>
      <c r="F23" s="64"/>
      <c r="G23" s="64"/>
      <c r="H23" s="1"/>
    </row>
    <row r="24" spans="1:8" ht="20" customHeight="1" x14ac:dyDescent="0.35">
      <c r="A24" s="1"/>
      <c r="B24" s="1"/>
      <c r="C24" s="1"/>
      <c r="D24" s="1"/>
      <c r="E24" s="1"/>
      <c r="F24" s="1"/>
      <c r="G24" s="1"/>
      <c r="H24" s="1"/>
    </row>
    <row r="25" spans="1:8" ht="20" customHeight="1" x14ac:dyDescent="0.35">
      <c r="A25" s="1"/>
      <c r="B25" s="1"/>
      <c r="C25" s="1"/>
      <c r="D25" s="1"/>
      <c r="E25" s="1"/>
      <c r="F25" s="1"/>
      <c r="G25" s="1"/>
      <c r="H25" s="1"/>
    </row>
    <row r="26" spans="1:8" ht="20" customHeight="1" x14ac:dyDescent="0.35">
      <c r="A26" s="1"/>
      <c r="B26" s="1"/>
      <c r="C26" s="1"/>
      <c r="D26" s="1"/>
      <c r="E26" s="1"/>
      <c r="F26" s="1"/>
      <c r="G26" s="1"/>
      <c r="H26" s="1"/>
    </row>
    <row r="27" spans="1:8" ht="20" customHeight="1" x14ac:dyDescent="0.35">
      <c r="A27" s="1"/>
      <c r="B27" s="1"/>
      <c r="C27" s="1"/>
      <c r="D27" s="1"/>
      <c r="E27" s="1"/>
      <c r="F27" s="1"/>
      <c r="G27" s="1"/>
      <c r="H27" s="1"/>
    </row>
    <row r="28" spans="1:8" ht="20" customHeight="1" x14ac:dyDescent="0.35">
      <c r="A28" s="1"/>
      <c r="B28" s="1"/>
      <c r="C28" s="1"/>
      <c r="D28" s="1"/>
      <c r="E28" s="1"/>
      <c r="F28" s="1"/>
      <c r="G28" s="1"/>
      <c r="H28" s="1"/>
    </row>
    <row r="29" spans="1:8" ht="20" customHeight="1" x14ac:dyDescent="0.35">
      <c r="A29" s="1"/>
      <c r="B29" s="1"/>
      <c r="C29" s="1"/>
      <c r="D29" s="1"/>
      <c r="E29" s="1"/>
      <c r="F29" s="1"/>
      <c r="G29" s="1"/>
      <c r="H29" s="1"/>
    </row>
    <row r="30" spans="1:8" ht="20" customHeight="1" x14ac:dyDescent="0.35">
      <c r="A30" s="1"/>
      <c r="B30" s="1"/>
      <c r="C30" s="1"/>
      <c r="D30" s="1"/>
      <c r="E30" s="1"/>
      <c r="F30" s="1"/>
      <c r="G30" s="1"/>
      <c r="H30" s="1"/>
    </row>
    <row r="31" spans="1:8" ht="20" customHeight="1" x14ac:dyDescent="0.35">
      <c r="A31" s="1"/>
      <c r="B31" s="1"/>
      <c r="C31" s="1"/>
      <c r="D31" s="1"/>
      <c r="E31" s="1"/>
      <c r="F31" s="1"/>
      <c r="G31" s="1"/>
      <c r="H31" s="1"/>
    </row>
    <row r="32" spans="1:8" ht="20" customHeight="1" x14ac:dyDescent="0.35">
      <c r="A32" s="1"/>
      <c r="B32" s="1"/>
      <c r="C32" s="1"/>
      <c r="D32" s="1"/>
      <c r="E32" s="1"/>
      <c r="F32" s="1"/>
      <c r="G32" s="1"/>
      <c r="H32" s="1"/>
    </row>
    <row r="33" spans="1:8" ht="20" customHeight="1" x14ac:dyDescent="0.35">
      <c r="A33" s="1"/>
      <c r="B33" s="1"/>
      <c r="C33" s="1"/>
      <c r="D33" s="1"/>
      <c r="E33" s="1"/>
      <c r="F33" s="1"/>
      <c r="G33" s="1"/>
      <c r="H33" s="1"/>
    </row>
    <row r="34" spans="1:8" ht="20" customHeight="1" x14ac:dyDescent="0.35">
      <c r="A34" s="1"/>
      <c r="B34" s="1"/>
      <c r="C34" s="1"/>
      <c r="D34" s="1"/>
      <c r="E34" s="1"/>
      <c r="F34" s="1"/>
      <c r="G34" s="1"/>
      <c r="H34" s="1"/>
    </row>
    <row r="35" spans="1:8" ht="20" customHeight="1" x14ac:dyDescent="0.35">
      <c r="A35" s="1"/>
      <c r="B35" s="1"/>
      <c r="C35" s="1"/>
      <c r="D35" s="1"/>
      <c r="E35" s="1"/>
      <c r="F35" s="1"/>
      <c r="G35" s="1"/>
      <c r="H35" s="1"/>
    </row>
    <row r="36" spans="1:8" ht="20" customHeight="1" x14ac:dyDescent="0.35">
      <c r="A36" s="1"/>
      <c r="B36" s="1"/>
      <c r="C36" s="1"/>
      <c r="D36" s="1"/>
      <c r="E36" s="1"/>
      <c r="F36" s="1"/>
      <c r="G36" s="1"/>
      <c r="H36" s="1"/>
    </row>
    <row r="37" spans="1:8" ht="20" customHeight="1" x14ac:dyDescent="0.35">
      <c r="A37" s="1"/>
      <c r="B37" s="1"/>
      <c r="C37" s="1"/>
      <c r="D37" s="1"/>
      <c r="E37" s="1"/>
      <c r="F37" s="1"/>
      <c r="G37" s="1"/>
      <c r="H37" s="1"/>
    </row>
    <row r="38" spans="1:8" ht="20" customHeight="1" x14ac:dyDescent="0.35">
      <c r="A38" s="1"/>
      <c r="B38" s="1"/>
      <c r="C38" s="1"/>
      <c r="D38" s="1"/>
      <c r="E38" s="1"/>
      <c r="F38" s="1"/>
      <c r="G38" s="1"/>
      <c r="H38" s="1"/>
    </row>
    <row r="39" spans="1:8" ht="20" customHeight="1" x14ac:dyDescent="0.35">
      <c r="A39" s="1"/>
      <c r="B39" s="1"/>
      <c r="C39" s="1"/>
      <c r="D39" s="1"/>
      <c r="E39" s="1"/>
      <c r="F39" s="1"/>
      <c r="G39" s="1"/>
      <c r="H39" s="1"/>
    </row>
    <row r="40" spans="1:8" ht="20" customHeight="1" x14ac:dyDescent="0.35">
      <c r="A40" s="1"/>
      <c r="B40" s="1"/>
      <c r="C40" s="1"/>
      <c r="D40" s="1"/>
      <c r="E40" s="1"/>
      <c r="F40" s="1"/>
      <c r="G40" s="1"/>
      <c r="H40" s="1"/>
    </row>
    <row r="41" spans="1:8" ht="20" customHeight="1" x14ac:dyDescent="0.35">
      <c r="A41" s="1"/>
      <c r="B41" s="1"/>
      <c r="C41" s="1"/>
      <c r="D41" s="1"/>
      <c r="E41" s="1"/>
      <c r="F41" s="1"/>
      <c r="G41" s="1"/>
      <c r="H41" s="1"/>
    </row>
    <row r="42" spans="1:8" ht="20" customHeight="1" x14ac:dyDescent="0.35">
      <c r="A42" s="1"/>
      <c r="B42" s="1"/>
      <c r="C42" s="1"/>
      <c r="D42" s="1"/>
      <c r="E42" s="1"/>
      <c r="F42" s="1"/>
      <c r="G42" s="1"/>
      <c r="H42" s="1"/>
    </row>
    <row r="43" spans="1:8" ht="20" customHeight="1" x14ac:dyDescent="0.35">
      <c r="A43" s="1"/>
      <c r="B43" s="1"/>
      <c r="C43" s="1"/>
      <c r="D43" s="1"/>
      <c r="E43" s="1"/>
      <c r="F43" s="1"/>
      <c r="G43" s="1"/>
      <c r="H43" s="1"/>
    </row>
    <row r="44" spans="1:8" ht="20" customHeight="1" x14ac:dyDescent="0.35">
      <c r="A44" s="1"/>
      <c r="B44" s="1"/>
      <c r="C44" s="1"/>
      <c r="D44" s="1"/>
      <c r="E44" s="1"/>
      <c r="F44" s="1"/>
      <c r="G44" s="1"/>
      <c r="H44" s="1"/>
    </row>
    <row r="45" spans="1:8" ht="20" customHeight="1" x14ac:dyDescent="0.35">
      <c r="A45" s="1"/>
      <c r="B45" s="1"/>
      <c r="C45" s="1"/>
      <c r="D45" s="1"/>
      <c r="E45" s="1"/>
      <c r="F45" s="1"/>
      <c r="G45" s="1"/>
      <c r="H45" s="1"/>
    </row>
    <row r="46" spans="1:8" ht="20" customHeight="1" x14ac:dyDescent="0.35">
      <c r="A46" s="1"/>
      <c r="B46" s="1"/>
      <c r="C46" s="1"/>
      <c r="D46" s="1"/>
      <c r="E46" s="1"/>
      <c r="F46" s="1"/>
      <c r="G46" s="1"/>
      <c r="H46" s="1"/>
    </row>
    <row r="47" spans="1:8" ht="20" customHeight="1" x14ac:dyDescent="0.35">
      <c r="A47" s="1"/>
      <c r="B47" s="1"/>
      <c r="C47" s="1"/>
      <c r="D47" s="1"/>
      <c r="E47" s="1"/>
      <c r="F47" s="1"/>
      <c r="G47" s="1"/>
      <c r="H47" s="1"/>
    </row>
    <row r="48" spans="1:8" ht="20" customHeight="1" x14ac:dyDescent="0.35">
      <c r="A48" s="1"/>
      <c r="B48" s="1"/>
      <c r="C48" s="1"/>
      <c r="D48" s="1"/>
      <c r="E48" s="1"/>
      <c r="F48" s="1"/>
      <c r="G48" s="1"/>
      <c r="H48" s="1"/>
    </row>
    <row r="49" spans="1:8" ht="20" customHeight="1" x14ac:dyDescent="0.35">
      <c r="A49" s="1"/>
      <c r="B49" s="1"/>
      <c r="C49" s="1"/>
      <c r="D49" s="1"/>
      <c r="E49" s="1"/>
      <c r="F49" s="1"/>
      <c r="G49" s="1"/>
      <c r="H49" s="1"/>
    </row>
    <row r="50" spans="1:8" ht="20" customHeight="1" x14ac:dyDescent="0.35">
      <c r="A50" s="1"/>
      <c r="B50" s="1"/>
      <c r="C50" s="1"/>
      <c r="D50" s="1"/>
      <c r="E50" s="1"/>
      <c r="F50" s="1"/>
      <c r="G50" s="1"/>
      <c r="H50" s="1"/>
    </row>
    <row r="51" spans="1:8" ht="20" customHeight="1" x14ac:dyDescent="0.35">
      <c r="A51" s="1"/>
      <c r="B51" s="1"/>
      <c r="C51" s="1"/>
      <c r="D51" s="1"/>
      <c r="E51" s="1"/>
      <c r="F51" s="1"/>
      <c r="G51" s="1"/>
      <c r="H51" s="1"/>
    </row>
    <row r="52" spans="1:8" ht="20" customHeight="1" x14ac:dyDescent="0.35">
      <c r="A52" s="1"/>
      <c r="B52" s="1"/>
      <c r="C52" s="1"/>
      <c r="D52" s="1"/>
      <c r="E52" s="1"/>
      <c r="F52" s="1"/>
      <c r="G52" s="1"/>
      <c r="H52" s="1"/>
    </row>
    <row r="53" spans="1:8" ht="20" customHeight="1" x14ac:dyDescent="0.35">
      <c r="A53" s="1"/>
      <c r="B53" s="1"/>
      <c r="C53" s="1"/>
      <c r="D53" s="1"/>
      <c r="E53" s="1"/>
      <c r="F53" s="1"/>
      <c r="G53" s="1"/>
      <c r="H53" s="1"/>
    </row>
    <row r="54" spans="1:8" ht="20" customHeight="1" x14ac:dyDescent="0.35">
      <c r="A54" s="1"/>
      <c r="B54" s="1"/>
      <c r="C54" s="1"/>
      <c r="D54" s="1"/>
      <c r="E54" s="1"/>
      <c r="F54" s="1"/>
      <c r="G54" s="1"/>
      <c r="H54" s="1"/>
    </row>
    <row r="55" spans="1:8" ht="20" customHeight="1" x14ac:dyDescent="0.35">
      <c r="A55" s="1"/>
      <c r="B55" s="1"/>
      <c r="C55" s="1"/>
      <c r="D55" s="1"/>
      <c r="E55" s="1"/>
      <c r="F55" s="1"/>
      <c r="G55" s="1"/>
      <c r="H55" s="1"/>
    </row>
    <row r="56" spans="1:8" ht="20" customHeight="1" x14ac:dyDescent="0.35">
      <c r="A56" s="1"/>
      <c r="B56" s="1"/>
      <c r="C56" s="1"/>
      <c r="D56" s="1"/>
      <c r="E56" s="1"/>
      <c r="F56" s="1"/>
      <c r="G56" s="1"/>
      <c r="H56" s="1"/>
    </row>
    <row r="57" spans="1:8" ht="20" customHeight="1" x14ac:dyDescent="0.35">
      <c r="A57" s="1"/>
      <c r="B57" s="1"/>
      <c r="C57" s="1"/>
      <c r="D57" s="1"/>
      <c r="E57" s="1"/>
      <c r="F57" s="1"/>
      <c r="G57" s="1"/>
      <c r="H57" s="1"/>
    </row>
    <row r="58" spans="1:8" ht="20" customHeight="1" x14ac:dyDescent="0.35">
      <c r="A58" s="1"/>
      <c r="B58" s="1"/>
      <c r="C58" s="1"/>
      <c r="D58" s="1"/>
      <c r="E58" s="1"/>
      <c r="F58" s="1"/>
      <c r="G58" s="1"/>
      <c r="H58" s="1"/>
    </row>
    <row r="59" spans="1:8" ht="20" customHeight="1" x14ac:dyDescent="0.35">
      <c r="A59" s="1"/>
      <c r="B59" s="1"/>
      <c r="C59" s="1"/>
      <c r="D59" s="1"/>
      <c r="E59" s="1"/>
      <c r="F59" s="1"/>
      <c r="G59" s="1"/>
      <c r="H59" s="1"/>
    </row>
    <row r="60" spans="1:8" ht="20" customHeight="1" x14ac:dyDescent="0.35">
      <c r="A60" s="1"/>
      <c r="B60" s="1"/>
      <c r="C60" s="1"/>
      <c r="D60" s="1"/>
      <c r="E60" s="1"/>
      <c r="F60" s="1"/>
      <c r="G60" s="1"/>
      <c r="H60" s="1"/>
    </row>
    <row r="61" spans="1:8" ht="20" customHeight="1" x14ac:dyDescent="0.35">
      <c r="A61" s="1"/>
      <c r="B61" s="1"/>
      <c r="C61" s="1"/>
      <c r="D61" s="1"/>
      <c r="E61" s="1"/>
      <c r="F61" s="1"/>
      <c r="G61" s="1"/>
      <c r="H61" s="1"/>
    </row>
    <row r="62" spans="1:8" ht="20" customHeight="1" x14ac:dyDescent="0.35">
      <c r="A62" s="1"/>
      <c r="B62" s="1"/>
      <c r="C62" s="1"/>
      <c r="D62" s="1"/>
      <c r="E62" s="1"/>
      <c r="F62" s="1"/>
      <c r="G62" s="1"/>
      <c r="H62" s="1"/>
    </row>
    <row r="63" spans="1:8" ht="20" customHeight="1" x14ac:dyDescent="0.35">
      <c r="A63" s="1"/>
      <c r="B63" s="1"/>
      <c r="C63" s="1"/>
      <c r="D63" s="1"/>
      <c r="E63" s="1"/>
      <c r="F63" s="1"/>
      <c r="G63" s="1"/>
      <c r="H63" s="1"/>
    </row>
    <row r="64" spans="1:8" ht="20" customHeight="1" x14ac:dyDescent="0.35">
      <c r="A64" s="1"/>
      <c r="B64" s="1"/>
      <c r="C64" s="1"/>
      <c r="D64" s="1"/>
      <c r="E64" s="1"/>
      <c r="F64" s="1"/>
      <c r="G64" s="1"/>
      <c r="H64" s="1"/>
    </row>
    <row r="65" spans="1:8" ht="20" customHeight="1" x14ac:dyDescent="0.35">
      <c r="A65" s="1"/>
      <c r="B65" s="1"/>
      <c r="C65" s="1"/>
      <c r="D65" s="1"/>
      <c r="E65" s="1"/>
      <c r="F65" s="1"/>
      <c r="G65" s="1"/>
      <c r="H65" s="1"/>
    </row>
    <row r="66" spans="1:8" ht="20" customHeight="1" x14ac:dyDescent="0.35">
      <c r="A66" s="1"/>
      <c r="B66" s="1"/>
      <c r="C66" s="1"/>
      <c r="D66" s="1"/>
      <c r="E66" s="1"/>
      <c r="F66" s="1"/>
      <c r="G66" s="1"/>
      <c r="H66" s="1"/>
    </row>
    <row r="67" spans="1:8" ht="20" customHeight="1" x14ac:dyDescent="0.35">
      <c r="A67" s="1"/>
      <c r="B67" s="1"/>
      <c r="C67" s="1"/>
      <c r="D67" s="1"/>
      <c r="E67" s="1"/>
      <c r="F67" s="1"/>
      <c r="G67" s="1"/>
      <c r="H67" s="1"/>
    </row>
    <row r="68" spans="1:8" ht="20" customHeight="1" x14ac:dyDescent="0.35">
      <c r="A68" s="1"/>
      <c r="B68" s="1"/>
      <c r="C68" s="1"/>
      <c r="D68" s="1"/>
      <c r="E68" s="1"/>
      <c r="F68" s="1"/>
      <c r="G68" s="1"/>
      <c r="H68" s="1"/>
    </row>
    <row r="69" spans="1:8" ht="20" customHeight="1" x14ac:dyDescent="0.35">
      <c r="A69" s="1"/>
      <c r="B69" s="1"/>
      <c r="C69" s="1"/>
      <c r="D69" s="1"/>
      <c r="E69" s="1"/>
      <c r="F69" s="1"/>
      <c r="G69" s="1"/>
      <c r="H69" s="1"/>
    </row>
    <row r="70" spans="1:8" ht="20" customHeight="1" x14ac:dyDescent="0.35">
      <c r="A70" s="1"/>
      <c r="B70" s="1"/>
      <c r="C70" s="1"/>
      <c r="D70" s="1"/>
      <c r="E70" s="1"/>
      <c r="F70" s="1"/>
      <c r="G70" s="1"/>
      <c r="H70" s="1"/>
    </row>
    <row r="71" spans="1:8" ht="20" customHeight="1" x14ac:dyDescent="0.35">
      <c r="A71" s="1"/>
      <c r="B71" s="1"/>
      <c r="C71" s="1"/>
      <c r="D71" s="1"/>
      <c r="E71" s="1"/>
      <c r="F71" s="1"/>
      <c r="G71" s="1"/>
      <c r="H71" s="1"/>
    </row>
    <row r="72" spans="1:8" ht="20" customHeight="1" x14ac:dyDescent="0.35">
      <c r="A72" s="1"/>
      <c r="B72" s="1"/>
      <c r="C72" s="1"/>
      <c r="D72" s="1"/>
      <c r="E72" s="1"/>
      <c r="F72" s="1"/>
      <c r="G72" s="1"/>
      <c r="H72" s="1"/>
    </row>
    <row r="73" spans="1:8" ht="20" customHeight="1" x14ac:dyDescent="0.35">
      <c r="A73" s="1"/>
      <c r="B73" s="1"/>
      <c r="C73" s="1"/>
      <c r="D73" s="1"/>
      <c r="E73" s="1"/>
      <c r="F73" s="1"/>
      <c r="G73" s="1"/>
      <c r="H73" s="1"/>
    </row>
    <row r="74" spans="1:8" ht="20" customHeight="1" x14ac:dyDescent="0.35">
      <c r="A74" s="1"/>
      <c r="B74" s="1"/>
      <c r="C74" s="1"/>
      <c r="D74" s="1"/>
      <c r="E74" s="1"/>
      <c r="F74" s="1"/>
      <c r="G74" s="1"/>
      <c r="H74" s="1"/>
    </row>
    <row r="75" spans="1:8" ht="20" customHeight="1" x14ac:dyDescent="0.35">
      <c r="A75" s="1"/>
      <c r="B75" s="1"/>
      <c r="C75" s="1"/>
      <c r="D75" s="1"/>
      <c r="E75" s="1"/>
      <c r="F75" s="1"/>
      <c r="G75" s="1"/>
      <c r="H75" s="1"/>
    </row>
    <row r="76" spans="1:8" ht="20" customHeight="1" x14ac:dyDescent="0.35">
      <c r="A76" s="1"/>
      <c r="B76" s="1"/>
      <c r="C76" s="1"/>
      <c r="D76" s="1"/>
      <c r="E76" s="1"/>
      <c r="F76" s="1"/>
      <c r="G76" s="1"/>
      <c r="H76" s="1"/>
    </row>
    <row r="77" spans="1:8" ht="20" customHeight="1" x14ac:dyDescent="0.35">
      <c r="A77" s="1"/>
      <c r="B77" s="1"/>
      <c r="C77" s="1"/>
      <c r="D77" s="1"/>
      <c r="E77" s="1"/>
      <c r="F77" s="1"/>
      <c r="G77" s="1"/>
      <c r="H77" s="1"/>
    </row>
    <row r="78" spans="1:8" ht="20" customHeight="1" x14ac:dyDescent="0.35">
      <c r="A78" s="1"/>
      <c r="B78" s="1"/>
      <c r="C78" s="1"/>
      <c r="D78" s="1"/>
      <c r="E78" s="1"/>
      <c r="F78" s="1"/>
      <c r="G78" s="1"/>
      <c r="H78" s="1"/>
    </row>
    <row r="79" spans="1:8" ht="20" customHeight="1" x14ac:dyDescent="0.35">
      <c r="A79" s="1"/>
      <c r="B79" s="1"/>
      <c r="C79" s="1"/>
      <c r="D79" s="1"/>
      <c r="E79" s="1"/>
      <c r="F79" s="1"/>
      <c r="G79" s="1"/>
      <c r="H79" s="1"/>
    </row>
    <row r="80" spans="1:8" ht="20" customHeight="1" x14ac:dyDescent="0.35">
      <c r="A80" s="1"/>
      <c r="B80" s="1"/>
      <c r="C80" s="1"/>
      <c r="D80" s="1"/>
      <c r="E80" s="1"/>
      <c r="F80" s="1"/>
      <c r="G80" s="1"/>
      <c r="H80" s="1"/>
    </row>
    <row r="81" spans="1:8" ht="20" customHeight="1" x14ac:dyDescent="0.35">
      <c r="A81" s="1"/>
      <c r="B81" s="1"/>
      <c r="C81" s="1"/>
      <c r="D81" s="1"/>
      <c r="E81" s="1"/>
      <c r="F81" s="1"/>
      <c r="G81" s="1"/>
      <c r="H81" s="1"/>
    </row>
    <row r="82" spans="1:8" ht="20" customHeight="1" x14ac:dyDescent="0.35">
      <c r="A82" s="1"/>
      <c r="B82" s="1"/>
      <c r="C82" s="1"/>
      <c r="D82" s="1"/>
      <c r="E82" s="1"/>
      <c r="F82" s="1"/>
      <c r="G82" s="1"/>
      <c r="H82" s="1"/>
    </row>
    <row r="83" spans="1:8" ht="20" customHeight="1" x14ac:dyDescent="0.35">
      <c r="A83" s="1"/>
      <c r="B83" s="1"/>
      <c r="C83" s="1"/>
      <c r="D83" s="1"/>
      <c r="E83" s="1"/>
      <c r="F83" s="1"/>
      <c r="G83" s="1"/>
      <c r="H83" s="1"/>
    </row>
    <row r="84" spans="1:8" ht="20" customHeight="1" x14ac:dyDescent="0.35">
      <c r="A84" s="1"/>
      <c r="B84" s="1"/>
      <c r="C84" s="1"/>
      <c r="D84" s="1"/>
      <c r="E84" s="1"/>
      <c r="F84" s="1"/>
      <c r="G84" s="1"/>
      <c r="H84" s="1"/>
    </row>
    <row r="85" spans="1:8" ht="20" customHeight="1" x14ac:dyDescent="0.35">
      <c r="A85" s="1"/>
      <c r="B85" s="1"/>
      <c r="C85" s="1"/>
      <c r="D85" s="1"/>
      <c r="E85" s="1"/>
      <c r="F85" s="1"/>
      <c r="G85" s="1"/>
      <c r="H85" s="1"/>
    </row>
    <row r="86" spans="1:8" ht="20" customHeight="1" x14ac:dyDescent="0.35">
      <c r="A86" s="1"/>
      <c r="B86" s="1"/>
      <c r="C86" s="1"/>
      <c r="D86" s="1"/>
      <c r="E86" s="1"/>
      <c r="F86" s="1"/>
      <c r="G86" s="1"/>
      <c r="H86" s="1"/>
    </row>
    <row r="87" spans="1:8" ht="20" customHeight="1" x14ac:dyDescent="0.35">
      <c r="A87" s="1"/>
      <c r="B87" s="1"/>
      <c r="C87" s="1"/>
      <c r="D87" s="1"/>
      <c r="E87" s="1"/>
      <c r="F87" s="1"/>
      <c r="G87" s="1"/>
      <c r="H87" s="1"/>
    </row>
    <row r="88" spans="1:8" ht="20" customHeight="1" x14ac:dyDescent="0.35">
      <c r="A88" s="1"/>
      <c r="B88" s="1"/>
      <c r="C88" s="1"/>
      <c r="D88" s="1"/>
      <c r="E88" s="1"/>
      <c r="F88" s="1"/>
      <c r="G88" s="1"/>
      <c r="H88" s="1"/>
    </row>
    <row r="89" spans="1:8" ht="20" customHeight="1" x14ac:dyDescent="0.35">
      <c r="A89" s="1"/>
      <c r="B89" s="1"/>
      <c r="C89" s="1"/>
      <c r="D89" s="1"/>
      <c r="E89" s="1"/>
      <c r="F89" s="1"/>
      <c r="G89" s="1"/>
      <c r="H89" s="1"/>
    </row>
    <row r="90" spans="1:8" ht="20" customHeight="1" x14ac:dyDescent="0.35">
      <c r="A90" s="1"/>
      <c r="B90" s="1"/>
      <c r="C90" s="1"/>
      <c r="D90" s="1"/>
      <c r="E90" s="1"/>
      <c r="F90" s="1"/>
      <c r="G90" s="1"/>
      <c r="H90" s="1"/>
    </row>
    <row r="91" spans="1:8" ht="20" customHeight="1" x14ac:dyDescent="0.35">
      <c r="A91" s="1"/>
      <c r="B91" s="1"/>
      <c r="C91" s="1"/>
      <c r="D91" s="1"/>
      <c r="E91" s="1"/>
      <c r="F91" s="1"/>
      <c r="G91" s="1"/>
      <c r="H91" s="1"/>
    </row>
    <row r="92" spans="1:8" ht="20" customHeight="1" x14ac:dyDescent="0.35">
      <c r="A92" s="1"/>
      <c r="B92" s="1"/>
      <c r="C92" s="1"/>
      <c r="D92" s="1"/>
      <c r="E92" s="1"/>
      <c r="F92" s="1"/>
      <c r="G92" s="1"/>
      <c r="H92" s="1"/>
    </row>
    <row r="93" spans="1:8" ht="20" customHeight="1" x14ac:dyDescent="0.35">
      <c r="A93" s="1"/>
      <c r="B93" s="1"/>
      <c r="C93" s="1"/>
      <c r="D93" s="1"/>
      <c r="E93" s="1"/>
      <c r="F93" s="1"/>
      <c r="G93" s="1"/>
      <c r="H93" s="1"/>
    </row>
    <row r="94" spans="1:8" ht="20" customHeight="1" x14ac:dyDescent="0.35">
      <c r="A94" s="1"/>
      <c r="B94" s="1"/>
      <c r="C94" s="1"/>
      <c r="D94" s="1"/>
      <c r="E94" s="1"/>
      <c r="F94" s="1"/>
      <c r="G94" s="1"/>
      <c r="H94" s="1"/>
    </row>
    <row r="95" spans="1:8" ht="20" customHeight="1" x14ac:dyDescent="0.35">
      <c r="A95" s="1"/>
      <c r="B95" s="1"/>
      <c r="C95" s="1"/>
      <c r="D95" s="1"/>
      <c r="E95" s="1"/>
      <c r="F95" s="1"/>
      <c r="G95" s="1"/>
      <c r="H95" s="1"/>
    </row>
    <row r="96" spans="1:8" ht="20" customHeight="1" x14ac:dyDescent="0.35">
      <c r="A96" s="1"/>
      <c r="B96" s="1"/>
      <c r="C96" s="1"/>
      <c r="D96" s="1"/>
      <c r="E96" s="1"/>
      <c r="F96" s="1"/>
      <c r="G96" s="1"/>
      <c r="H96" s="1"/>
    </row>
    <row r="97" spans="1:8" ht="20" customHeight="1" x14ac:dyDescent="0.35">
      <c r="A97" s="1"/>
      <c r="B97" s="1"/>
      <c r="C97" s="1"/>
      <c r="D97" s="1"/>
      <c r="E97" s="1"/>
      <c r="F97" s="1"/>
      <c r="G97" s="1"/>
      <c r="H97" s="1"/>
    </row>
    <row r="98" spans="1:8" ht="20" customHeight="1" x14ac:dyDescent="0.35">
      <c r="A98" s="1"/>
      <c r="B98" s="1"/>
      <c r="C98" s="1"/>
      <c r="D98" s="1"/>
      <c r="E98" s="1"/>
      <c r="F98" s="1"/>
      <c r="G98" s="1"/>
      <c r="H98" s="1"/>
    </row>
    <row r="99" spans="1:8" ht="20" customHeight="1" x14ac:dyDescent="0.35">
      <c r="A99" s="1"/>
      <c r="B99" s="1"/>
      <c r="C99" s="1"/>
      <c r="D99" s="1"/>
      <c r="E99" s="1"/>
      <c r="F99" s="1"/>
      <c r="G99" s="1"/>
      <c r="H99" s="1"/>
    </row>
  </sheetData>
  <sheetProtection algorithmName="SHA-512" hashValue="yXyJyPMDpLdVHFqOxvgw2v2vEZ3VQbc1XzEROQNzr6HGo9wzcvLsdqY+PrG31xNUB6P3BoTOqfPpVt6zpCESVw==" saltValue="m7TllRJimnbNFyvFXW8fvw==" spinCount="100000" sheet="1" autoFilter="0" pivotTables="0"/>
  <mergeCells count="1">
    <mergeCell ref="A1:H1"/>
  </mergeCells>
  <dataValidations count="1">
    <dataValidation type="list" allowBlank="1" showInputMessage="1" showErrorMessage="1" sqref="B7:B23" xr:uid="{4674037D-659A-4280-B7DD-E694961400A0}">
      <formula1>$Q$1:$Q$4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836BF4-5A73-4ED9-8143-0111B49C4EAB}">
          <x14:formula1>
            <xm:f>'Identificar act. alteran sitio'!$C$4:$C$22</xm:f>
          </x14:formula1>
          <xm:sqref>C7:G23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4F8E-7466-4508-8AF3-59D1961A84F3}">
  <sheetPr>
    <tabColor rgb="FFD4BE97"/>
  </sheetPr>
  <dimension ref="A1:Q44"/>
  <sheetViews>
    <sheetView zoomScale="70" zoomScaleNormal="70" workbookViewId="0">
      <pane xSplit="7" ySplit="3" topLeftCell="P4" activePane="bottomRight" state="frozen"/>
      <selection pane="topRight" activeCell="H1" sqref="H1"/>
      <selection pane="bottomLeft" activeCell="A4" sqref="A4"/>
      <selection pane="bottomRight" activeCell="I30" sqref="I30"/>
    </sheetView>
  </sheetViews>
  <sheetFormatPr defaultColWidth="11.54296875" defaultRowHeight="20" customHeight="1" x14ac:dyDescent="0.35"/>
  <cols>
    <col min="1" max="1" width="7" style="7" customWidth="1"/>
    <col min="2" max="2" width="12.81640625" style="7" customWidth="1"/>
    <col min="3" max="3" width="13.54296875" style="7" customWidth="1"/>
    <col min="4" max="4" width="8" style="7" customWidth="1"/>
    <col min="5" max="5" width="135.54296875" style="7" bestFit="1" customWidth="1"/>
    <col min="6" max="6" width="17.81640625" style="7" customWidth="1"/>
    <col min="7" max="7" width="8.54296875" style="7" customWidth="1"/>
    <col min="8" max="11" width="11.54296875" style="7"/>
    <col min="12" max="15" width="11.54296875" style="28"/>
    <col min="16" max="16" width="24.54296875" style="28" customWidth="1"/>
    <col min="17" max="17" width="11.54296875" style="28"/>
    <col min="18" max="16384" width="11.54296875" style="7"/>
  </cols>
  <sheetData>
    <row r="1" spans="1:16" ht="24.5" x14ac:dyDescent="0.35">
      <c r="A1" s="93" t="s">
        <v>28</v>
      </c>
      <c r="B1" s="93"/>
      <c r="C1" s="93"/>
      <c r="D1" s="93"/>
      <c r="E1" s="93"/>
      <c r="F1" s="93"/>
      <c r="G1" s="93"/>
      <c r="M1" s="24" t="s">
        <v>69</v>
      </c>
      <c r="P1" s="28" t="s">
        <v>70</v>
      </c>
    </row>
    <row r="2" spans="1:16" ht="15" x14ac:dyDescent="0.35">
      <c r="A2" s="1"/>
      <c r="B2" s="1"/>
      <c r="C2" s="1"/>
      <c r="D2" s="1"/>
      <c r="E2" s="1"/>
      <c r="F2" s="1"/>
      <c r="G2" s="1"/>
      <c r="P2" s="24">
        <f>COUNTA(Acciones[[Año I]:[Año III]])</f>
        <v>0</v>
      </c>
    </row>
    <row r="3" spans="1:16" ht="20" customHeight="1" x14ac:dyDescent="0.35">
      <c r="A3" s="1"/>
      <c r="B3" s="25" t="s">
        <v>29</v>
      </c>
      <c r="C3" s="26" t="s">
        <v>30</v>
      </c>
      <c r="D3" s="26" t="s">
        <v>71</v>
      </c>
      <c r="E3" s="26" t="s">
        <v>31</v>
      </c>
      <c r="F3" s="27" t="s">
        <v>32</v>
      </c>
      <c r="G3" s="1"/>
    </row>
    <row r="4" spans="1:16" ht="20" customHeight="1" x14ac:dyDescent="0.35">
      <c r="A4" s="1"/>
      <c r="B4" s="3">
        <v>1</v>
      </c>
      <c r="C4" s="4" t="s">
        <v>36</v>
      </c>
      <c r="D4" s="4"/>
      <c r="E4" s="2" t="s">
        <v>198</v>
      </c>
      <c r="F4" s="67"/>
      <c r="G4" s="1"/>
      <c r="P4" s="24">
        <f>IF(CC[[#This Row],[Aplicabilidad]] &lt;&gt; "",1,0)</f>
        <v>0</v>
      </c>
    </row>
    <row r="5" spans="1:16" ht="20" customHeight="1" x14ac:dyDescent="0.35">
      <c r="A5" s="1"/>
      <c r="B5" s="3">
        <v>1</v>
      </c>
      <c r="C5" s="4" t="s">
        <v>37</v>
      </c>
      <c r="D5" s="4"/>
      <c r="E5" s="2" t="s">
        <v>199</v>
      </c>
      <c r="F5" s="67"/>
      <c r="G5" s="1"/>
      <c r="P5" s="24">
        <f>IF(CC[[#This Row],[Aplicabilidad]] &lt;&gt; "",1,0)</f>
        <v>0</v>
      </c>
    </row>
    <row r="6" spans="1:16" ht="20" customHeight="1" x14ac:dyDescent="0.35">
      <c r="A6" s="1"/>
      <c r="B6" s="3">
        <v>1</v>
      </c>
      <c r="C6" s="4" t="s">
        <v>38</v>
      </c>
      <c r="D6" s="4"/>
      <c r="E6" s="2" t="s">
        <v>201</v>
      </c>
      <c r="F6" s="67"/>
      <c r="G6" s="1"/>
      <c r="P6" s="24">
        <f>IF(CC[[#This Row],[Aplicabilidad]] &lt;&gt; "",1,0)</f>
        <v>0</v>
      </c>
    </row>
    <row r="7" spans="1:16" ht="20" customHeight="1" x14ac:dyDescent="0.35">
      <c r="A7" s="1"/>
      <c r="B7" s="3">
        <v>1</v>
      </c>
      <c r="C7" s="4" t="s">
        <v>39</v>
      </c>
      <c r="D7" s="4"/>
      <c r="E7" s="2" t="s">
        <v>200</v>
      </c>
      <c r="F7" s="67"/>
      <c r="G7" s="1"/>
      <c r="P7" s="24">
        <f>IF(CC[[#This Row],[Aplicabilidad]] &lt;&gt; "",1,0)</f>
        <v>0</v>
      </c>
    </row>
    <row r="8" spans="1:16" ht="20" customHeight="1" x14ac:dyDescent="0.35">
      <c r="A8" s="1"/>
      <c r="B8" s="3">
        <v>1</v>
      </c>
      <c r="C8" s="4" t="s">
        <v>40</v>
      </c>
      <c r="D8" s="4"/>
      <c r="E8" s="2" t="s">
        <v>202</v>
      </c>
      <c r="F8" s="67"/>
      <c r="G8" s="1"/>
      <c r="P8" s="24">
        <f>IF(CC[[#This Row],[Aplicabilidad]] &lt;&gt; "",1,0)</f>
        <v>0</v>
      </c>
    </row>
    <row r="9" spans="1:16" ht="20" customHeight="1" x14ac:dyDescent="0.35">
      <c r="A9" s="1"/>
      <c r="B9" s="3">
        <v>1</v>
      </c>
      <c r="C9" s="4" t="s">
        <v>41</v>
      </c>
      <c r="D9" s="4"/>
      <c r="E9" s="2" t="s">
        <v>203</v>
      </c>
      <c r="F9" s="67"/>
      <c r="G9" s="1"/>
      <c r="P9" s="24">
        <f>IF(CC[[#This Row],[Aplicabilidad]] &lt;&gt; "",1,0)</f>
        <v>0</v>
      </c>
    </row>
    <row r="10" spans="1:16" ht="20" customHeight="1" x14ac:dyDescent="0.35">
      <c r="A10" s="1"/>
      <c r="B10" s="3">
        <v>2</v>
      </c>
      <c r="C10" s="4" t="s">
        <v>42</v>
      </c>
      <c r="D10" s="4"/>
      <c r="E10" s="2" t="s">
        <v>204</v>
      </c>
      <c r="F10" s="67"/>
      <c r="G10" s="1"/>
      <c r="P10" s="24">
        <f>IF(CC[[#This Row],[Aplicabilidad]] &lt;&gt; "",1,0)</f>
        <v>0</v>
      </c>
    </row>
    <row r="11" spans="1:16" ht="20" customHeight="1" x14ac:dyDescent="0.35">
      <c r="A11" s="1"/>
      <c r="B11" s="39">
        <v>2</v>
      </c>
      <c r="C11" s="40" t="s">
        <v>43</v>
      </c>
      <c r="D11" s="29" t="s">
        <v>71</v>
      </c>
      <c r="E11" s="41" t="s">
        <v>205</v>
      </c>
      <c r="F11" s="68"/>
      <c r="G11" s="1"/>
      <c r="P11" s="24">
        <f>IF(CC[[#This Row],[Aplicabilidad]] &lt;&gt; "",1,0)</f>
        <v>0</v>
      </c>
    </row>
    <row r="12" spans="1:16" ht="20" customHeight="1" x14ac:dyDescent="0.35">
      <c r="A12" s="1"/>
      <c r="B12" s="3">
        <v>2</v>
      </c>
      <c r="C12" s="4" t="s">
        <v>44</v>
      </c>
      <c r="D12" s="4"/>
      <c r="E12" s="2" t="s">
        <v>206</v>
      </c>
      <c r="F12" s="67"/>
      <c r="G12" s="1"/>
      <c r="P12" s="24">
        <f>IF(CC[[#This Row],[Aplicabilidad]] &lt;&gt; "",1,0)</f>
        <v>0</v>
      </c>
    </row>
    <row r="13" spans="1:16" ht="20" customHeight="1" x14ac:dyDescent="0.35">
      <c r="A13" s="1"/>
      <c r="B13" s="3">
        <v>2</v>
      </c>
      <c r="C13" s="4" t="s">
        <v>45</v>
      </c>
      <c r="D13" s="4"/>
      <c r="E13" s="2" t="s">
        <v>207</v>
      </c>
      <c r="F13" s="67"/>
      <c r="G13" s="1"/>
      <c r="P13" s="24">
        <f>IF(CC[[#This Row],[Aplicabilidad]] &lt;&gt; "",1,0)</f>
        <v>0</v>
      </c>
    </row>
    <row r="14" spans="1:16" ht="20" customHeight="1" x14ac:dyDescent="0.35">
      <c r="A14" s="1"/>
      <c r="B14" s="3">
        <v>3</v>
      </c>
      <c r="C14" s="4" t="s">
        <v>46</v>
      </c>
      <c r="D14" s="4"/>
      <c r="E14" s="2" t="s">
        <v>208</v>
      </c>
      <c r="F14" s="67"/>
      <c r="G14" s="1"/>
      <c r="P14" s="24">
        <f>IF(CC[[#This Row],[Aplicabilidad]] &lt;&gt; "",1,0)</f>
        <v>0</v>
      </c>
    </row>
    <row r="15" spans="1:16" ht="20" customHeight="1" x14ac:dyDescent="0.35">
      <c r="A15" s="1"/>
      <c r="B15" s="3">
        <v>3</v>
      </c>
      <c r="C15" s="4" t="s">
        <v>47</v>
      </c>
      <c r="D15" s="4"/>
      <c r="E15" s="2" t="s">
        <v>209</v>
      </c>
      <c r="F15" s="67"/>
      <c r="G15" s="1"/>
      <c r="P15" s="24">
        <f>IF(CC[[#This Row],[Aplicabilidad]] &lt;&gt; "",1,0)</f>
        <v>0</v>
      </c>
    </row>
    <row r="16" spans="1:16" ht="20" customHeight="1" x14ac:dyDescent="0.35">
      <c r="A16" s="1"/>
      <c r="B16" s="3">
        <v>3</v>
      </c>
      <c r="C16" s="4" t="s">
        <v>48</v>
      </c>
      <c r="D16" s="4"/>
      <c r="E16" s="2" t="s">
        <v>210</v>
      </c>
      <c r="F16" s="67"/>
      <c r="G16" s="1"/>
      <c r="P16" s="24">
        <f>IF(CC[[#This Row],[Aplicabilidad]] &lt;&gt; "",1,0)</f>
        <v>0</v>
      </c>
    </row>
    <row r="17" spans="1:16" ht="20" customHeight="1" x14ac:dyDescent="0.35">
      <c r="A17" s="1"/>
      <c r="B17" s="3">
        <v>3</v>
      </c>
      <c r="C17" s="4" t="s">
        <v>49</v>
      </c>
      <c r="D17" s="4"/>
      <c r="E17" s="2" t="s">
        <v>211</v>
      </c>
      <c r="F17" s="67"/>
      <c r="G17" s="1"/>
      <c r="P17" s="24">
        <f>IF(CC[[#This Row],[Aplicabilidad]] &lt;&gt; "",1,0)</f>
        <v>0</v>
      </c>
    </row>
    <row r="18" spans="1:16" ht="20" customHeight="1" x14ac:dyDescent="0.35">
      <c r="A18" s="1"/>
      <c r="B18" s="3">
        <v>4</v>
      </c>
      <c r="C18" s="4" t="s">
        <v>50</v>
      </c>
      <c r="D18" s="4"/>
      <c r="E18" s="2" t="s">
        <v>212</v>
      </c>
      <c r="F18" s="67"/>
      <c r="G18" s="1"/>
      <c r="P18" s="24">
        <f>IF(CC[[#This Row],[Aplicabilidad]] &lt;&gt; "",1,0)</f>
        <v>0</v>
      </c>
    </row>
    <row r="19" spans="1:16" ht="20" customHeight="1" x14ac:dyDescent="0.35">
      <c r="A19" s="1"/>
      <c r="B19" s="3">
        <v>4</v>
      </c>
      <c r="C19" s="4" t="s">
        <v>51</v>
      </c>
      <c r="D19" s="4"/>
      <c r="E19" s="2" t="s">
        <v>213</v>
      </c>
      <c r="F19" s="67"/>
      <c r="G19" s="1"/>
      <c r="P19" s="24">
        <f>IF(CC[[#This Row],[Aplicabilidad]] &lt;&gt; "",1,0)</f>
        <v>0</v>
      </c>
    </row>
    <row r="20" spans="1:16" ht="20" customHeight="1" x14ac:dyDescent="0.35">
      <c r="A20" s="1"/>
      <c r="B20" s="3">
        <v>4</v>
      </c>
      <c r="C20" s="6" t="s">
        <v>119</v>
      </c>
      <c r="D20" s="4"/>
      <c r="E20" s="2" t="s">
        <v>214</v>
      </c>
      <c r="F20" s="67"/>
      <c r="G20" s="1"/>
      <c r="P20" s="24"/>
    </row>
    <row r="21" spans="1:16" ht="20" customHeight="1" x14ac:dyDescent="0.35">
      <c r="A21" s="1"/>
      <c r="B21" s="3">
        <v>4</v>
      </c>
      <c r="C21" s="4" t="s">
        <v>52</v>
      </c>
      <c r="D21" s="4"/>
      <c r="E21" s="2" t="s">
        <v>215</v>
      </c>
      <c r="F21" s="67"/>
      <c r="G21" s="1"/>
      <c r="P21" s="24">
        <f>IF(CC[[#This Row],[Aplicabilidad]] &lt;&gt; "",1,0)</f>
        <v>0</v>
      </c>
    </row>
    <row r="22" spans="1:16" ht="20" customHeight="1" x14ac:dyDescent="0.35">
      <c r="A22" s="1"/>
      <c r="B22" s="3">
        <v>5</v>
      </c>
      <c r="C22" s="4" t="s">
        <v>53</v>
      </c>
      <c r="D22" s="4"/>
      <c r="E22" s="2" t="s">
        <v>216</v>
      </c>
      <c r="F22" s="67"/>
      <c r="G22" s="1"/>
      <c r="P22" s="24">
        <f>IF(CC[[#This Row],[Aplicabilidad]] &lt;&gt; "",1,0)</f>
        <v>0</v>
      </c>
    </row>
    <row r="23" spans="1:16" ht="20" customHeight="1" x14ac:dyDescent="0.35">
      <c r="A23" s="1"/>
      <c r="B23" s="3">
        <v>6</v>
      </c>
      <c r="C23" s="4" t="s">
        <v>54</v>
      </c>
      <c r="D23" s="4"/>
      <c r="E23" s="2" t="s">
        <v>217</v>
      </c>
      <c r="F23" s="67"/>
      <c r="G23" s="1"/>
      <c r="P23" s="24">
        <f>IF(CC[[#This Row],[Aplicabilidad]] &lt;&gt; "",1,0)</f>
        <v>0</v>
      </c>
    </row>
    <row r="24" spans="1:16" ht="20" customHeight="1" x14ac:dyDescent="0.35">
      <c r="A24" s="1"/>
      <c r="B24" s="39">
        <v>6</v>
      </c>
      <c r="C24" s="40" t="s">
        <v>55</v>
      </c>
      <c r="D24" s="29" t="s">
        <v>71</v>
      </c>
      <c r="E24" s="41" t="s">
        <v>218</v>
      </c>
      <c r="F24" s="68"/>
      <c r="G24" s="1"/>
      <c r="P24" s="24">
        <f>IF(CC[[#This Row],[Aplicabilidad]] &lt;&gt; "",1,0)</f>
        <v>0</v>
      </c>
    </row>
    <row r="25" spans="1:16" ht="20" customHeight="1" x14ac:dyDescent="0.35">
      <c r="A25" s="1"/>
      <c r="B25" s="39">
        <v>6</v>
      </c>
      <c r="C25" s="40" t="s">
        <v>56</v>
      </c>
      <c r="D25" s="29" t="s">
        <v>71</v>
      </c>
      <c r="E25" s="41" t="s">
        <v>219</v>
      </c>
      <c r="F25" s="68"/>
      <c r="G25" s="1"/>
      <c r="P25" s="24">
        <f>IF(CC[[#This Row],[Aplicabilidad]] &lt;&gt; "",1,0)</f>
        <v>0</v>
      </c>
    </row>
    <row r="26" spans="1:16" ht="20" customHeight="1" x14ac:dyDescent="0.35">
      <c r="A26" s="1"/>
      <c r="B26" s="3">
        <v>6</v>
      </c>
      <c r="C26" s="4" t="s">
        <v>57</v>
      </c>
      <c r="D26" s="4"/>
      <c r="E26" s="2" t="s">
        <v>220</v>
      </c>
      <c r="F26" s="67"/>
      <c r="G26" s="1"/>
      <c r="P26" s="24">
        <f>IF(CC[[#This Row],[Aplicabilidad]] &lt;&gt; "",1,0)</f>
        <v>0</v>
      </c>
    </row>
    <row r="27" spans="1:16" ht="20" customHeight="1" x14ac:dyDescent="0.35">
      <c r="A27" s="1"/>
      <c r="B27" s="39">
        <v>6</v>
      </c>
      <c r="C27" s="40" t="s">
        <v>58</v>
      </c>
      <c r="D27" s="29" t="s">
        <v>71</v>
      </c>
      <c r="E27" s="41" t="s">
        <v>221</v>
      </c>
      <c r="F27" s="68"/>
      <c r="G27" s="1"/>
      <c r="P27" s="24">
        <f>IF(CC[[#This Row],[Aplicabilidad]] &lt;&gt; "",1,0)</f>
        <v>0</v>
      </c>
    </row>
    <row r="28" spans="1:16" ht="20" customHeight="1" x14ac:dyDescent="0.35">
      <c r="A28" s="1"/>
      <c r="B28" s="3">
        <v>6</v>
      </c>
      <c r="C28" s="4" t="s">
        <v>59</v>
      </c>
      <c r="D28" s="4"/>
      <c r="E28" s="2" t="s">
        <v>222</v>
      </c>
      <c r="F28" s="67"/>
      <c r="G28" s="1"/>
      <c r="P28" s="24">
        <f>IF(CC[[#This Row],[Aplicabilidad]] &lt;&gt; "",1,0)</f>
        <v>0</v>
      </c>
    </row>
    <row r="29" spans="1:16" ht="20" customHeight="1" x14ac:dyDescent="0.35">
      <c r="A29" s="1"/>
      <c r="B29" s="3">
        <v>6</v>
      </c>
      <c r="C29" s="4" t="s">
        <v>60</v>
      </c>
      <c r="D29" s="4"/>
      <c r="E29" s="2" t="s">
        <v>223</v>
      </c>
      <c r="F29" s="67"/>
      <c r="G29" s="1"/>
      <c r="P29" s="24">
        <f>IF(CC[[#This Row],[Aplicabilidad]] &lt;&gt; "",1,0)</f>
        <v>0</v>
      </c>
    </row>
    <row r="30" spans="1:16" ht="20" customHeight="1" x14ac:dyDescent="0.35">
      <c r="A30" s="1"/>
      <c r="B30" s="3">
        <v>6</v>
      </c>
      <c r="C30" s="4" t="s">
        <v>120</v>
      </c>
      <c r="D30" s="4"/>
      <c r="E30" s="2" t="s">
        <v>270</v>
      </c>
      <c r="F30" s="67"/>
      <c r="G30" s="1"/>
      <c r="P30" s="24">
        <f>IF(CC[[#This Row],[Aplicabilidad]] &lt;&gt; "",1,0)</f>
        <v>0</v>
      </c>
    </row>
    <row r="31" spans="1:16" ht="30" x14ac:dyDescent="0.35">
      <c r="A31" s="1"/>
      <c r="B31" s="3">
        <v>6</v>
      </c>
      <c r="C31" s="4" t="s">
        <v>121</v>
      </c>
      <c r="D31" s="4"/>
      <c r="E31" s="49" t="s">
        <v>224</v>
      </c>
      <c r="F31" s="67"/>
      <c r="G31" s="1"/>
      <c r="P31" s="24"/>
    </row>
    <row r="32" spans="1:16" ht="20" customHeight="1" x14ac:dyDescent="0.35">
      <c r="A32" s="1"/>
      <c r="B32" s="3">
        <v>7</v>
      </c>
      <c r="C32" s="4" t="s">
        <v>61</v>
      </c>
      <c r="D32" s="4"/>
      <c r="E32" s="2" t="s">
        <v>225</v>
      </c>
      <c r="F32" s="67"/>
      <c r="G32" s="1"/>
      <c r="P32" s="24">
        <f>IF(CC[[#This Row],[Aplicabilidad]] &lt;&gt; "",1,0)</f>
        <v>0</v>
      </c>
    </row>
    <row r="33" spans="1:16" ht="20" customHeight="1" x14ac:dyDescent="0.35">
      <c r="A33" s="1"/>
      <c r="B33" s="3">
        <v>8</v>
      </c>
      <c r="C33" s="4" t="s">
        <v>62</v>
      </c>
      <c r="D33" s="4"/>
      <c r="E33" s="2" t="s">
        <v>226</v>
      </c>
      <c r="F33" s="67"/>
      <c r="G33" s="1"/>
      <c r="P33" s="24">
        <f>IF(CC[[#This Row],[Aplicabilidad]] &lt;&gt; "",1,0)</f>
        <v>0</v>
      </c>
    </row>
    <row r="34" spans="1:16" ht="20" customHeight="1" x14ac:dyDescent="0.35">
      <c r="A34" s="1"/>
      <c r="B34" s="39">
        <v>9</v>
      </c>
      <c r="C34" s="40" t="s">
        <v>63</v>
      </c>
      <c r="D34" s="29" t="s">
        <v>71</v>
      </c>
      <c r="E34" s="41" t="s">
        <v>227</v>
      </c>
      <c r="F34" s="68"/>
      <c r="G34" s="1"/>
      <c r="P34" s="24">
        <f>IF(CC[[#This Row],[Aplicabilidad]] &lt;&gt; "",1,0)</f>
        <v>0</v>
      </c>
    </row>
    <row r="35" spans="1:16" ht="20" customHeight="1" x14ac:dyDescent="0.35">
      <c r="A35" s="1"/>
      <c r="B35" s="39">
        <v>10</v>
      </c>
      <c r="C35" s="40" t="s">
        <v>64</v>
      </c>
      <c r="D35" s="29" t="s">
        <v>71</v>
      </c>
      <c r="E35" s="41" t="s">
        <v>228</v>
      </c>
      <c r="F35" s="68"/>
      <c r="G35" s="1"/>
      <c r="P35" s="24">
        <f>IF(CC[[#This Row],[Aplicabilidad]] &lt;&gt; "",1,0)</f>
        <v>0</v>
      </c>
    </row>
    <row r="36" spans="1:16" ht="20" customHeight="1" x14ac:dyDescent="0.35">
      <c r="A36" s="1"/>
      <c r="B36" s="39">
        <v>10</v>
      </c>
      <c r="C36" s="40" t="s">
        <v>65</v>
      </c>
      <c r="D36" s="29" t="s">
        <v>71</v>
      </c>
      <c r="E36" s="41" t="s">
        <v>229</v>
      </c>
      <c r="F36" s="68"/>
      <c r="G36" s="1"/>
      <c r="P36" s="24">
        <f>IF(CC[[#This Row],[Aplicabilidad]] &lt;&gt; "",1,0)</f>
        <v>0</v>
      </c>
    </row>
    <row r="37" spans="1:16" ht="20" customHeight="1" x14ac:dyDescent="0.35">
      <c r="A37" s="1"/>
      <c r="B37" s="39">
        <v>10</v>
      </c>
      <c r="C37" s="40" t="s">
        <v>66</v>
      </c>
      <c r="D37" s="29" t="s">
        <v>71</v>
      </c>
      <c r="E37" s="41" t="s">
        <v>230</v>
      </c>
      <c r="F37" s="68"/>
      <c r="G37" s="1"/>
      <c r="P37" s="24">
        <f>IF(CC[[#This Row],[Aplicabilidad]] &lt;&gt; "",1,0)</f>
        <v>0</v>
      </c>
    </row>
    <row r="38" spans="1:16" ht="20" customHeight="1" x14ac:dyDescent="0.35">
      <c r="A38" s="1"/>
      <c r="B38" s="39">
        <v>10</v>
      </c>
      <c r="C38" s="40" t="s">
        <v>33</v>
      </c>
      <c r="D38" s="29" t="s">
        <v>71</v>
      </c>
      <c r="E38" s="41" t="s">
        <v>231</v>
      </c>
      <c r="F38" s="68"/>
      <c r="G38" s="1"/>
      <c r="P38" s="24">
        <f>IF(CC[[#This Row],[Aplicabilidad]] &lt;&gt; "",1,0)</f>
        <v>0</v>
      </c>
    </row>
    <row r="39" spans="1:16" ht="20" customHeight="1" x14ac:dyDescent="0.35">
      <c r="A39" s="1"/>
      <c r="B39" s="39">
        <v>10</v>
      </c>
      <c r="C39" s="40" t="s">
        <v>67</v>
      </c>
      <c r="D39" s="29" t="s">
        <v>71</v>
      </c>
      <c r="E39" s="41" t="s">
        <v>232</v>
      </c>
      <c r="F39" s="68"/>
      <c r="G39" s="1"/>
      <c r="P39" s="24">
        <f>IF(CC[[#This Row],[Aplicabilidad]] &lt;&gt; "",1,0)</f>
        <v>0</v>
      </c>
    </row>
    <row r="40" spans="1:16" ht="20" customHeight="1" x14ac:dyDescent="0.35">
      <c r="A40" s="1"/>
      <c r="B40" s="39">
        <v>10</v>
      </c>
      <c r="C40" s="40" t="s">
        <v>34</v>
      </c>
      <c r="D40" s="29" t="s">
        <v>71</v>
      </c>
      <c r="E40" s="41" t="s">
        <v>233</v>
      </c>
      <c r="F40" s="68"/>
      <c r="G40" s="1"/>
      <c r="P40" s="24">
        <f>IF(CC[[#This Row],[Aplicabilidad]] &lt;&gt; "",1,0)</f>
        <v>0</v>
      </c>
    </row>
    <row r="41" spans="1:16" ht="20" customHeight="1" x14ac:dyDescent="0.35">
      <c r="A41" s="1"/>
      <c r="B41" s="39">
        <v>10</v>
      </c>
      <c r="C41" s="40" t="s">
        <v>35</v>
      </c>
      <c r="D41" s="29" t="s">
        <v>71</v>
      </c>
      <c r="E41" s="41" t="s">
        <v>234</v>
      </c>
      <c r="F41" s="68"/>
      <c r="G41" s="1"/>
      <c r="P41" s="24">
        <f>IF(CC[[#This Row],[Aplicabilidad]] &lt;&gt; "",1,0)</f>
        <v>0</v>
      </c>
    </row>
    <row r="42" spans="1:16" ht="20" customHeight="1" x14ac:dyDescent="0.35">
      <c r="A42" s="1"/>
      <c r="B42" s="39">
        <v>10</v>
      </c>
      <c r="C42" s="40" t="s">
        <v>72</v>
      </c>
      <c r="D42" s="29" t="s">
        <v>71</v>
      </c>
      <c r="E42" s="41" t="s">
        <v>235</v>
      </c>
      <c r="F42" s="68"/>
      <c r="G42" s="1"/>
      <c r="P42" s="24">
        <f>IF(CC[[#This Row],[Aplicabilidad]] &lt;&gt; "",1,0)</f>
        <v>0</v>
      </c>
    </row>
    <row r="43" spans="1:16" ht="20" customHeight="1" x14ac:dyDescent="0.35">
      <c r="A43" s="1"/>
      <c r="B43" s="39">
        <v>10</v>
      </c>
      <c r="C43" s="40" t="s">
        <v>68</v>
      </c>
      <c r="D43" s="29" t="s">
        <v>71</v>
      </c>
      <c r="E43" s="41" t="s">
        <v>236</v>
      </c>
      <c r="F43" s="68"/>
      <c r="G43" s="1"/>
      <c r="P43" s="24">
        <f>IF(CC[[#This Row],[Aplicabilidad]] &lt;&gt; "",1,0)</f>
        <v>0</v>
      </c>
    </row>
    <row r="44" spans="1:16" ht="20" customHeight="1" x14ac:dyDescent="0.35">
      <c r="A44" s="1"/>
      <c r="B44" s="1"/>
      <c r="C44" s="1"/>
      <c r="D44" s="1"/>
      <c r="E44" s="1"/>
      <c r="F44" s="1"/>
      <c r="G44" s="1"/>
    </row>
  </sheetData>
  <sheetProtection algorithmName="SHA-512" hashValue="vU5opGb+Qy2LgXtjV3CofOykqiMZHWpxxBTBCrXs3SJGA5V0yMEsYaJggicdsj1ocyj17V8OsOJfmiN+DMGqcQ==" saltValue="G5ljbaFLgnz9WPylDLcGlg==" spinCount="100000" sheet="1" formatColumns="0" formatRows="0" autoFilter="0" pivotTables="0"/>
  <mergeCells count="1">
    <mergeCell ref="A1:G1"/>
  </mergeCells>
  <conditionalFormatting sqref="B4:F43">
    <cfRule type="expression" dxfId="4" priority="1">
      <formula>$P4 = 1</formula>
    </cfRule>
  </conditionalFormatting>
  <dataValidations count="1">
    <dataValidation type="list" allowBlank="1" showInputMessage="1" showErrorMessage="1" sqref="F4:F43" xr:uid="{9AC4E807-F625-4E40-A928-D4408FEAE7AB}">
      <formula1>$M$1</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068-C651-4747-8D87-457881039643}">
  <sheetPr>
    <tabColor rgb="FFEBD99F"/>
  </sheetPr>
  <dimension ref="A1:T24"/>
  <sheetViews>
    <sheetView workbookViewId="0">
      <pane xSplit="11" ySplit="3" topLeftCell="L22" activePane="bottomRight" state="frozen"/>
      <selection pane="topRight" activeCell="L1" sqref="L1"/>
      <selection pane="bottomLeft" activeCell="A4" sqref="A4"/>
      <selection pane="bottomRight" activeCell="D11" sqref="D11"/>
    </sheetView>
  </sheetViews>
  <sheetFormatPr defaultColWidth="11.54296875" defaultRowHeight="20" customHeight="1" x14ac:dyDescent="0.35"/>
  <cols>
    <col min="1" max="1" width="11.54296875" style="7" customWidth="1"/>
    <col min="2" max="2" width="13.6328125" style="7" customWidth="1"/>
    <col min="3" max="3" width="9" style="7" bestFit="1" customWidth="1"/>
    <col min="4" max="4" width="114.08984375" style="7" bestFit="1" customWidth="1"/>
    <col min="5" max="5" width="14.6328125" style="7" bestFit="1" customWidth="1"/>
    <col min="6" max="6" width="6.54296875" style="7" bestFit="1" customWidth="1"/>
    <col min="7" max="7" width="7.1796875" style="7" bestFit="1" customWidth="1"/>
    <col min="8" max="8" width="7.90625" style="7" bestFit="1" customWidth="1"/>
    <col min="9" max="9" width="8.08984375" style="7" bestFit="1" customWidth="1"/>
    <col min="10" max="10" width="7.453125" style="7" bestFit="1" customWidth="1"/>
    <col min="11" max="11" width="4.453125" style="7" customWidth="1"/>
    <col min="12" max="13" width="11.54296875" style="7"/>
    <col min="14" max="17" width="11.54296875" style="28"/>
    <col min="18" max="16384" width="11.54296875" style="7"/>
  </cols>
  <sheetData>
    <row r="1" spans="1:20" ht="24.5" x14ac:dyDescent="0.35">
      <c r="A1" s="93" t="s">
        <v>271</v>
      </c>
      <c r="B1" s="93"/>
      <c r="C1" s="93"/>
      <c r="D1" s="93"/>
      <c r="E1" s="93"/>
      <c r="F1" s="93"/>
      <c r="G1" s="93"/>
      <c r="H1" s="93"/>
      <c r="I1" s="93"/>
      <c r="J1" s="93"/>
      <c r="K1" s="93"/>
      <c r="M1" s="85"/>
      <c r="N1" s="24" t="s">
        <v>69</v>
      </c>
      <c r="O1" s="24" t="s">
        <v>74</v>
      </c>
      <c r="P1" s="24" t="s">
        <v>109</v>
      </c>
      <c r="Q1" s="24"/>
      <c r="R1" s="85"/>
      <c r="S1" s="85"/>
      <c r="T1" s="85"/>
    </row>
    <row r="2" spans="1:20" ht="20" customHeight="1" x14ac:dyDescent="0.4">
      <c r="A2" s="1"/>
      <c r="B2" s="30"/>
      <c r="C2" s="31"/>
      <c r="D2" s="1"/>
      <c r="E2" s="1"/>
      <c r="F2" s="1"/>
      <c r="G2" s="1"/>
      <c r="H2" s="1"/>
      <c r="I2" s="1"/>
      <c r="J2" s="1"/>
      <c r="K2" s="1"/>
      <c r="M2" s="85"/>
      <c r="P2" s="24"/>
      <c r="Q2" s="24"/>
      <c r="R2" s="85"/>
      <c r="S2" s="85"/>
      <c r="T2" s="85"/>
    </row>
    <row r="3" spans="1:20" ht="20" customHeight="1" x14ac:dyDescent="0.35">
      <c r="A3" s="1"/>
      <c r="B3" s="23" t="s">
        <v>29</v>
      </c>
      <c r="C3" s="23" t="s">
        <v>30</v>
      </c>
      <c r="D3" s="23" t="s">
        <v>73</v>
      </c>
      <c r="E3" s="23" t="s">
        <v>32</v>
      </c>
      <c r="F3" s="23" t="s">
        <v>5</v>
      </c>
      <c r="G3" s="23" t="s">
        <v>6</v>
      </c>
      <c r="H3" s="23" t="s">
        <v>7</v>
      </c>
      <c r="I3" s="23" t="s">
        <v>27</v>
      </c>
      <c r="J3" s="23" t="s">
        <v>8</v>
      </c>
      <c r="K3" s="1"/>
      <c r="M3" s="85"/>
      <c r="R3" s="85"/>
      <c r="S3" s="85"/>
      <c r="T3" s="85"/>
    </row>
    <row r="4" spans="1:20" ht="20" customHeight="1" x14ac:dyDescent="0.35">
      <c r="A4" s="1"/>
      <c r="B4" s="4">
        <v>2</v>
      </c>
      <c r="C4" s="4" t="s">
        <v>43</v>
      </c>
      <c r="D4" s="2" t="str">
        <f>+'Plan CC'!E11</f>
        <v>Implementar prácticas de Salud y Seguridad ocupacional. (CC)</v>
      </c>
      <c r="E4" s="69"/>
      <c r="F4" s="70"/>
      <c r="G4" s="70"/>
      <c r="H4" s="70"/>
      <c r="I4" s="70"/>
      <c r="J4" s="70"/>
      <c r="K4" s="1"/>
      <c r="M4" s="85"/>
      <c r="O4" s="24">
        <f t="shared" ref="O4:O20" si="0">COUNTA(F4:J4)</f>
        <v>0</v>
      </c>
      <c r="P4" s="24">
        <f t="shared" ref="P4:P20" si="1">COUNTA(F4:H4)</f>
        <v>0</v>
      </c>
      <c r="R4" s="85"/>
      <c r="S4" s="85"/>
      <c r="T4" s="85"/>
    </row>
    <row r="5" spans="1:20" ht="20" customHeight="1" x14ac:dyDescent="0.35">
      <c r="A5" s="1"/>
      <c r="B5" s="4">
        <v>6</v>
      </c>
      <c r="C5" s="4" t="s">
        <v>55</v>
      </c>
      <c r="D5" s="2" t="str">
        <f>+'Plan CC'!E24</f>
        <v>Identificar y evaluar la escala, la intensidad y el riesgo de los impactos sobre los valores ambientales. (CC)</v>
      </c>
      <c r="E5" s="69"/>
      <c r="F5" s="70"/>
      <c r="G5" s="70"/>
      <c r="H5" s="70"/>
      <c r="I5" s="70"/>
      <c r="J5" s="70"/>
      <c r="K5" s="1"/>
      <c r="M5" s="85"/>
      <c r="O5" s="24">
        <f t="shared" si="0"/>
        <v>0</v>
      </c>
      <c r="P5" s="24">
        <f t="shared" si="1"/>
        <v>0</v>
      </c>
      <c r="R5" s="85"/>
      <c r="S5" s="85"/>
      <c r="T5" s="85"/>
    </row>
    <row r="6" spans="1:20" ht="20" customHeight="1" x14ac:dyDescent="0.35">
      <c r="A6" s="1"/>
      <c r="B6" s="4">
        <v>6</v>
      </c>
      <c r="C6" s="4" t="s">
        <v>56</v>
      </c>
      <c r="D6" s="2" t="str">
        <f>+'Plan CC'!E25</f>
        <v>Prevenir, mitigar y reparar los impactos negativos. (CC)</v>
      </c>
      <c r="E6" s="69"/>
      <c r="F6" s="70"/>
      <c r="G6" s="70"/>
      <c r="H6" s="70"/>
      <c r="I6" s="70"/>
      <c r="J6" s="70"/>
      <c r="K6" s="1"/>
      <c r="M6" s="85"/>
      <c r="O6" s="24">
        <f t="shared" si="0"/>
        <v>0</v>
      </c>
      <c r="P6" s="24">
        <f t="shared" si="1"/>
        <v>0</v>
      </c>
      <c r="R6" s="85"/>
      <c r="S6" s="85"/>
      <c r="T6" s="85"/>
    </row>
    <row r="7" spans="1:20" ht="20" customHeight="1" x14ac:dyDescent="0.35">
      <c r="A7" s="1"/>
      <c r="B7" s="4">
        <v>6</v>
      </c>
      <c r="C7" s="4" t="s">
        <v>58</v>
      </c>
      <c r="D7" s="2" t="str">
        <f>+'Plan CC'!E27</f>
        <v>Identificar y proteger los ecosistemas nativos o restaurarlos. (CC)</v>
      </c>
      <c r="E7" s="69"/>
      <c r="F7" s="70"/>
      <c r="G7" s="70"/>
      <c r="H7" s="70"/>
      <c r="I7" s="70"/>
      <c r="J7" s="70"/>
      <c r="K7" s="1"/>
      <c r="M7" s="85"/>
      <c r="O7" s="24">
        <f t="shared" si="0"/>
        <v>0</v>
      </c>
      <c r="P7" s="24">
        <f t="shared" si="1"/>
        <v>0</v>
      </c>
      <c r="R7" s="85"/>
      <c r="S7" s="85"/>
      <c r="T7" s="85"/>
    </row>
    <row r="8" spans="1:20" ht="20" customHeight="1" x14ac:dyDescent="0.35">
      <c r="A8" s="1"/>
      <c r="B8" s="4">
        <v>9</v>
      </c>
      <c r="C8" s="4" t="s">
        <v>63</v>
      </c>
      <c r="D8" s="2" t="str">
        <f>+'Plan CC'!E34</f>
        <v>Evaluar y registrar los Altos Valores de Conservación. (CC)</v>
      </c>
      <c r="E8" s="69"/>
      <c r="F8" s="70"/>
      <c r="G8" s="70"/>
      <c r="H8" s="70"/>
      <c r="I8" s="70"/>
      <c r="J8" s="70"/>
      <c r="K8" s="1"/>
      <c r="M8" s="85"/>
      <c r="O8" s="24">
        <f t="shared" si="0"/>
        <v>0</v>
      </c>
      <c r="P8" s="24">
        <f t="shared" si="1"/>
        <v>0</v>
      </c>
      <c r="R8" s="85"/>
      <c r="S8" s="85"/>
      <c r="T8" s="85"/>
    </row>
    <row r="9" spans="1:20" ht="20" customHeight="1" x14ac:dyDescent="0.35">
      <c r="A9" s="1"/>
      <c r="B9" s="4">
        <f>+'Plan CMC'!B35</f>
        <v>9</v>
      </c>
      <c r="C9" s="4" t="str">
        <f>+'Plan CMC'!C35</f>
        <v>9.2</v>
      </c>
      <c r="D9" s="2" t="str">
        <f>+'Plan CMC'!E35</f>
        <v>Mantener o mejorar los Altos Valores de Conservación. (CMC)</v>
      </c>
      <c r="E9" s="69"/>
      <c r="F9" s="70"/>
      <c r="G9" s="70"/>
      <c r="H9" s="70"/>
      <c r="I9" s="70"/>
      <c r="J9" s="70"/>
      <c r="K9" s="1"/>
      <c r="M9" s="85"/>
      <c r="O9" s="24">
        <f t="shared" si="0"/>
        <v>0</v>
      </c>
      <c r="P9" s="24">
        <f t="shared" si="1"/>
        <v>0</v>
      </c>
      <c r="R9" s="85"/>
      <c r="S9" s="85"/>
      <c r="T9" s="85"/>
    </row>
    <row r="10" spans="1:20" ht="20" customHeight="1" x14ac:dyDescent="0.35">
      <c r="A10" s="1"/>
      <c r="B10" s="4">
        <f>+'Plan CMC'!B36</f>
        <v>9</v>
      </c>
      <c r="C10" s="4" t="str">
        <f>+'Plan CMC'!C36</f>
        <v>9.3</v>
      </c>
      <c r="D10" s="2" t="str">
        <f>+'Plan CMC'!E36</f>
        <v>Estrategias de precaución para el mantenimiento o mejora de los Altos Valores de Conservación. (CMC)</v>
      </c>
      <c r="E10" s="69"/>
      <c r="F10" s="70"/>
      <c r="G10" s="70"/>
      <c r="H10" s="70"/>
      <c r="I10" s="70"/>
      <c r="J10" s="70"/>
      <c r="K10" s="1"/>
      <c r="M10" s="85"/>
      <c r="O10" s="24">
        <f t="shared" si="0"/>
        <v>0</v>
      </c>
      <c r="P10" s="24">
        <f t="shared" si="1"/>
        <v>0</v>
      </c>
      <c r="R10" s="85"/>
      <c r="S10" s="85"/>
      <c r="T10" s="85"/>
    </row>
    <row r="11" spans="1:20" ht="20" customHeight="1" x14ac:dyDescent="0.35">
      <c r="A11" s="1"/>
      <c r="B11" s="4">
        <f>+'Plan CMC'!B37</f>
        <v>9</v>
      </c>
      <c r="C11" s="4" t="str">
        <f>+'Plan CMC'!C37</f>
        <v>9.4</v>
      </c>
      <c r="D11" s="2" t="str">
        <f>+'Plan CMC'!E37</f>
        <v>Monitoreo de los Altos Valores de Conservación. (CMC)</v>
      </c>
      <c r="E11" s="69"/>
      <c r="F11" s="70"/>
      <c r="G11" s="70"/>
      <c r="H11" s="70"/>
      <c r="I11" s="70"/>
      <c r="J11" s="70"/>
      <c r="K11" s="1"/>
      <c r="M11" s="85"/>
      <c r="O11" s="24">
        <f t="shared" si="0"/>
        <v>0</v>
      </c>
      <c r="P11" s="24">
        <f t="shared" si="1"/>
        <v>0</v>
      </c>
      <c r="R11" s="85"/>
      <c r="S11" s="85"/>
      <c r="T11" s="85"/>
    </row>
    <row r="12" spans="1:20" ht="20" customHeight="1" x14ac:dyDescent="0.35">
      <c r="A12" s="1"/>
      <c r="B12" s="4">
        <v>10</v>
      </c>
      <c r="C12" s="4" t="s">
        <v>64</v>
      </c>
      <c r="D12" s="2" t="str">
        <f>+'Plan CC'!E35</f>
        <v>Regenerar la cubierta vegetal afectada. (CC)</v>
      </c>
      <c r="E12" s="69"/>
      <c r="F12" s="70"/>
      <c r="G12" s="70"/>
      <c r="H12" s="70"/>
      <c r="I12" s="70"/>
      <c r="J12" s="70"/>
      <c r="K12" s="1"/>
      <c r="M12" s="85"/>
      <c r="O12" s="24">
        <f t="shared" si="0"/>
        <v>0</v>
      </c>
      <c r="P12" s="24">
        <f t="shared" si="1"/>
        <v>0</v>
      </c>
      <c r="R12" s="85"/>
      <c r="S12" s="85"/>
      <c r="T12" s="85"/>
    </row>
    <row r="13" spans="1:20" ht="20" customHeight="1" x14ac:dyDescent="0.35">
      <c r="A13" s="1"/>
      <c r="B13" s="4">
        <v>10</v>
      </c>
      <c r="C13" s="4" t="s">
        <v>65</v>
      </c>
      <c r="D13" s="2" t="str">
        <f>+'Plan CC'!E36</f>
        <v>Hacer uso de especies locales, ecológicamente adaptadas. (CC)</v>
      </c>
      <c r="E13" s="69"/>
      <c r="F13" s="70"/>
      <c r="G13" s="70"/>
      <c r="H13" s="70"/>
      <c r="I13" s="70"/>
      <c r="J13" s="70"/>
      <c r="K13" s="1"/>
      <c r="M13" s="85"/>
      <c r="O13" s="24">
        <f t="shared" si="0"/>
        <v>0</v>
      </c>
      <c r="P13" s="24">
        <f t="shared" si="1"/>
        <v>0</v>
      </c>
      <c r="R13" s="85"/>
      <c r="S13" s="85"/>
      <c r="T13" s="85"/>
    </row>
    <row r="14" spans="1:20" ht="20" customHeight="1" x14ac:dyDescent="0.35">
      <c r="A14" s="1"/>
      <c r="B14" s="4">
        <v>10</v>
      </c>
      <c r="C14" s="4" t="s">
        <v>66</v>
      </c>
      <c r="D14" s="2" t="str">
        <f>+'Plan CC'!E37</f>
        <v>Uso de especies exóticas solo si se controla el efecto invasor. (CC)</v>
      </c>
      <c r="E14" s="69"/>
      <c r="F14" s="70"/>
      <c r="G14" s="70"/>
      <c r="H14" s="70"/>
      <c r="I14" s="70"/>
      <c r="J14" s="70"/>
      <c r="K14" s="1"/>
      <c r="M14" s="85"/>
      <c r="O14" s="24">
        <f t="shared" si="0"/>
        <v>0</v>
      </c>
      <c r="P14" s="24">
        <f t="shared" si="1"/>
        <v>0</v>
      </c>
      <c r="R14" s="85"/>
      <c r="S14" s="85"/>
      <c r="T14" s="85"/>
    </row>
    <row r="15" spans="1:20" ht="20" customHeight="1" x14ac:dyDescent="0.35">
      <c r="A15" s="1"/>
      <c r="B15" s="4">
        <v>10</v>
      </c>
      <c r="C15" s="4" t="s">
        <v>33</v>
      </c>
      <c r="D15" s="2" t="str">
        <f>+'Plan CC'!E38</f>
        <v>No utilizar organismos modificados genéticamente. (CC)</v>
      </c>
      <c r="E15" s="69"/>
      <c r="F15" s="70"/>
      <c r="G15" s="70"/>
      <c r="H15" s="70"/>
      <c r="I15" s="70"/>
      <c r="J15" s="70"/>
      <c r="K15" s="1"/>
      <c r="M15" s="85"/>
      <c r="O15" s="24">
        <f t="shared" si="0"/>
        <v>0</v>
      </c>
      <c r="P15" s="24">
        <f t="shared" si="1"/>
        <v>0</v>
      </c>
      <c r="R15" s="85"/>
      <c r="S15" s="85"/>
      <c r="T15" s="85"/>
    </row>
    <row r="16" spans="1:20" ht="20" customHeight="1" x14ac:dyDescent="0.35">
      <c r="A16" s="1"/>
      <c r="B16" s="4">
        <v>10</v>
      </c>
      <c r="C16" s="4" t="s">
        <v>67</v>
      </c>
      <c r="D16" s="2" t="str">
        <f>+'Plan CC'!E39</f>
        <v>Utilizar tratamientos silvícolas ecológicamente adecuados. (CC)</v>
      </c>
      <c r="E16" s="69"/>
      <c r="F16" s="70"/>
      <c r="G16" s="70"/>
      <c r="H16" s="70"/>
      <c r="I16" s="70"/>
      <c r="J16" s="70"/>
      <c r="K16" s="1"/>
      <c r="M16" s="85"/>
      <c r="O16" s="24">
        <f t="shared" si="0"/>
        <v>0</v>
      </c>
      <c r="P16" s="24">
        <f t="shared" si="1"/>
        <v>0</v>
      </c>
      <c r="R16" s="85"/>
      <c r="S16" s="85"/>
      <c r="T16" s="85"/>
    </row>
    <row r="17" spans="1:20" ht="20" customHeight="1" x14ac:dyDescent="0.35">
      <c r="A17" s="1"/>
      <c r="B17" s="4">
        <v>10</v>
      </c>
      <c r="C17" s="4" t="s">
        <v>34</v>
      </c>
      <c r="D17" s="2" t="str">
        <f>+'Plan CC'!E40</f>
        <v>Manejo integrado de plagas. (CC)</v>
      </c>
      <c r="E17" s="69"/>
      <c r="F17" s="70"/>
      <c r="G17" s="70"/>
      <c r="H17" s="70"/>
      <c r="I17" s="70"/>
      <c r="J17" s="70"/>
      <c r="K17" s="1"/>
      <c r="M17" s="85"/>
      <c r="O17" s="24">
        <f t="shared" ref="O17" si="2">COUNTA(F17:J17)</f>
        <v>0</v>
      </c>
      <c r="P17" s="24">
        <f t="shared" ref="P17" si="3">COUNTA(F17:H17)</f>
        <v>0</v>
      </c>
      <c r="R17" s="85"/>
      <c r="S17" s="85"/>
      <c r="T17" s="85"/>
    </row>
    <row r="18" spans="1:20" ht="20" customHeight="1" x14ac:dyDescent="0.35">
      <c r="A18" s="1"/>
      <c r="B18" s="4">
        <v>10</v>
      </c>
      <c r="C18" s="4" t="s">
        <v>35</v>
      </c>
      <c r="D18" s="2" t="str">
        <f>+'Plan CC'!E41</f>
        <v>Minimizar, monitorear y controlar estrictamente el uso de agentes de control biológico. (CC)</v>
      </c>
      <c r="E18" s="69"/>
      <c r="F18" s="70"/>
      <c r="G18" s="70"/>
      <c r="H18" s="70"/>
      <c r="I18" s="70"/>
      <c r="J18" s="70"/>
      <c r="K18" s="1"/>
      <c r="M18" s="85"/>
      <c r="O18" s="24">
        <f t="shared" si="0"/>
        <v>0</v>
      </c>
      <c r="P18" s="24">
        <f t="shared" si="1"/>
        <v>0</v>
      </c>
      <c r="R18" s="85"/>
      <c r="S18" s="85"/>
      <c r="T18" s="85"/>
    </row>
    <row r="19" spans="1:20" ht="20" customHeight="1" x14ac:dyDescent="0.35">
      <c r="A19" s="1"/>
      <c r="B19" s="4">
        <v>10</v>
      </c>
      <c r="C19" s="4" t="s">
        <v>72</v>
      </c>
      <c r="D19" s="2" t="str">
        <f>+'Plan CC'!E42</f>
        <v>Infraestructura y transporte de bajo impacto. (CC)</v>
      </c>
      <c r="E19" s="69"/>
      <c r="F19" s="70"/>
      <c r="G19" s="70"/>
      <c r="H19" s="70"/>
      <c r="I19" s="70"/>
      <c r="J19" s="70"/>
      <c r="K19" s="1"/>
      <c r="M19" s="85"/>
      <c r="O19" s="24">
        <f t="shared" si="0"/>
        <v>0</v>
      </c>
      <c r="P19" s="24">
        <f t="shared" si="1"/>
        <v>0</v>
      </c>
      <c r="R19" s="85"/>
      <c r="S19" s="85"/>
      <c r="T19" s="85"/>
    </row>
    <row r="20" spans="1:20" ht="20" customHeight="1" x14ac:dyDescent="0.35">
      <c r="A20" s="1"/>
      <c r="B20" s="4">
        <v>10</v>
      </c>
      <c r="C20" s="4" t="s">
        <v>68</v>
      </c>
      <c r="D20" s="2" t="str">
        <f>+'Plan CC'!E43</f>
        <v>Explotación y extracción de bajo impacto. (CC)</v>
      </c>
      <c r="E20" s="69"/>
      <c r="F20" s="70"/>
      <c r="G20" s="70"/>
      <c r="H20" s="70"/>
      <c r="I20" s="70"/>
      <c r="J20" s="70"/>
      <c r="K20" s="1"/>
      <c r="M20" s="85"/>
      <c r="O20" s="24">
        <f t="shared" si="0"/>
        <v>0</v>
      </c>
      <c r="P20" s="24">
        <f t="shared" si="1"/>
        <v>0</v>
      </c>
      <c r="R20" s="85"/>
      <c r="S20" s="85"/>
      <c r="T20" s="85"/>
    </row>
    <row r="21" spans="1:20" ht="20" customHeight="1" x14ac:dyDescent="0.35">
      <c r="A21" s="1"/>
      <c r="B21" s="1"/>
      <c r="C21" s="1"/>
      <c r="D21" s="1"/>
      <c r="E21" s="1"/>
      <c r="F21" s="1"/>
      <c r="G21" s="1"/>
      <c r="H21" s="1"/>
      <c r="I21" s="1"/>
      <c r="J21" s="1"/>
      <c r="K21" s="1"/>
      <c r="M21" s="85"/>
      <c r="R21" s="85"/>
      <c r="S21" s="85"/>
      <c r="T21" s="85"/>
    </row>
    <row r="22" spans="1:20" ht="20" customHeight="1" x14ac:dyDescent="0.35">
      <c r="M22" s="85"/>
      <c r="R22" s="85"/>
      <c r="S22" s="85"/>
      <c r="T22" s="85"/>
    </row>
    <row r="23" spans="1:20" ht="20" customHeight="1" x14ac:dyDescent="0.35">
      <c r="M23" s="85"/>
      <c r="R23" s="85"/>
      <c r="S23" s="85"/>
      <c r="T23" s="85"/>
    </row>
    <row r="24" spans="1:20" ht="20" customHeight="1" x14ac:dyDescent="0.35">
      <c r="M24" s="85"/>
      <c r="R24" s="85"/>
      <c r="S24" s="85"/>
      <c r="T24" s="85"/>
    </row>
  </sheetData>
  <sheetProtection algorithmName="SHA-512" hashValue="/w/4kS4d59+O85OHcNb+0MckHV1SnIjfI8vSqP+WuH5tl/ynAo6hDUEyg0eIy8AfNPfu35hJ3iddOEnO2usVXw==" saltValue="XbACm+1w3jbx9Rx4CNCUNg==" spinCount="100000" sheet="1" formatColumns="0" formatRows="0" autoFilter="0" pivotTables="0"/>
  <mergeCells count="1">
    <mergeCell ref="A1:K1"/>
  </mergeCells>
  <conditionalFormatting sqref="B4:E20">
    <cfRule type="expression" dxfId="3" priority="1">
      <formula xml:space="preserve"> $E4 &lt;&gt; ""</formula>
    </cfRule>
  </conditionalFormatting>
  <conditionalFormatting sqref="C4:D4">
    <cfRule type="expression" dxfId="2" priority="2">
      <formula xml:space="preserve"> F4 &lt;&gt; ""</formula>
    </cfRule>
  </conditionalFormatting>
  <dataValidations count="2">
    <dataValidation type="list" allowBlank="1" showInputMessage="1" showErrorMessage="1" sqref="E4:E20" xr:uid="{CDFD0538-6AF6-45DC-BE8B-AD64886FC9F5}">
      <formula1>$N$1</formula1>
    </dataValidation>
    <dataValidation type="list" allowBlank="1" showInputMessage="1" showErrorMessage="1" sqref="F4:J20" xr:uid="{81C20E4D-F24B-47A2-BEE7-C3F9034AE69D}">
      <formula1>IF($O4 = 0, $O$1,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2" id="{3E5E3398-17E4-4CD6-B6B0-0A153E0EF0C3}">
            <x14:iconSet iconSet="3Symbols" custom="1">
              <x14:cfvo type="percent">
                <xm:f>0</xm:f>
              </x14:cfvo>
              <x14:cfvo type="num">
                <xm:f>0</xm:f>
              </x14:cfvo>
              <x14:cfvo type="num">
                <xm:f>0.5</xm:f>
              </x14:cfvo>
              <x14:cfIcon iconSet="3Symbols" iconId="0"/>
              <x14:cfIcon iconSet="3Symbols" iconId="0"/>
              <x14:cfIcon iconSet="3Symbols" iconId="2"/>
            </x14:iconSet>
          </x14:cfRule>
          <xm:sqref>C2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1CD0-C130-4DA4-95FC-F2A54EDAB3AA}">
  <sheetPr>
    <tabColor rgb="FF78BE20"/>
  </sheetPr>
  <dimension ref="A1:R41"/>
  <sheetViews>
    <sheetView zoomScale="70" zoomScaleNormal="70" workbookViewId="0">
      <pane xSplit="12" ySplit="8" topLeftCell="R36" activePane="bottomRight" state="frozen"/>
      <selection pane="topRight" activeCell="M1" sqref="M1"/>
      <selection pane="bottomLeft" activeCell="A9" sqref="A9"/>
      <selection pane="bottomRight" activeCell="E31" sqref="E31"/>
    </sheetView>
  </sheetViews>
  <sheetFormatPr defaultColWidth="11.54296875" defaultRowHeight="20" customHeight="1" x14ac:dyDescent="0.35"/>
  <cols>
    <col min="1" max="1" width="4.81640625" style="7" customWidth="1"/>
    <col min="2" max="2" width="13.6328125" style="7" customWidth="1"/>
    <col min="3" max="3" width="9" style="7" bestFit="1" customWidth="1"/>
    <col min="4" max="4" width="5.453125" style="7" bestFit="1" customWidth="1"/>
    <col min="5" max="5" width="114.08984375" style="7" bestFit="1" customWidth="1"/>
    <col min="6" max="6" width="14.6328125" style="7" bestFit="1" customWidth="1"/>
    <col min="7" max="7" width="6.54296875" style="7" bestFit="1" customWidth="1"/>
    <col min="8" max="8" width="7.1796875" style="7" bestFit="1" customWidth="1"/>
    <col min="9" max="9" width="7.90625" style="7" bestFit="1" customWidth="1"/>
    <col min="10" max="10" width="8.08984375" style="7" bestFit="1" customWidth="1"/>
    <col min="11" max="11" width="7.453125" style="7" bestFit="1" customWidth="1"/>
    <col min="12" max="12" width="4.453125" style="7" customWidth="1"/>
    <col min="13" max="14" width="11.54296875" style="7"/>
    <col min="15" max="18" width="11.54296875" style="28"/>
    <col min="19" max="16384" width="11.54296875" style="7"/>
  </cols>
  <sheetData>
    <row r="1" spans="1:18" ht="24.5" x14ac:dyDescent="0.35">
      <c r="A1" s="93" t="s">
        <v>75</v>
      </c>
      <c r="B1" s="93"/>
      <c r="C1" s="93"/>
      <c r="D1" s="93"/>
      <c r="E1" s="93"/>
      <c r="F1" s="93"/>
      <c r="G1" s="93"/>
      <c r="H1" s="93"/>
      <c r="I1" s="93"/>
      <c r="J1" s="93"/>
      <c r="K1" s="93"/>
      <c r="L1" s="93"/>
      <c r="O1" s="24" t="s">
        <v>69</v>
      </c>
      <c r="P1" s="24" t="s">
        <v>74</v>
      </c>
      <c r="Q1" s="24" t="s">
        <v>109</v>
      </c>
      <c r="R1" s="24"/>
    </row>
    <row r="2" spans="1:18" ht="12" customHeight="1" thickBot="1" x14ac:dyDescent="0.45">
      <c r="A2" s="32"/>
      <c r="B2" s="32"/>
      <c r="C2" s="1"/>
      <c r="D2" s="32"/>
      <c r="E2" s="1"/>
      <c r="F2" s="1"/>
      <c r="G2" s="1"/>
      <c r="H2" s="1"/>
      <c r="I2" s="1"/>
      <c r="J2" s="1"/>
      <c r="K2" s="1"/>
      <c r="L2" s="1"/>
      <c r="O2" s="24">
        <f>COUNTA(Acciones[[Año I]:[Año III]])</f>
        <v>0</v>
      </c>
      <c r="Q2" s="24">
        <f>IF(AND(COUNTA(Acciones[Año I]) &gt; 0, COUNTIF(Acciones[Año I],"No Activities") = 0), 1, 0)</f>
        <v>0</v>
      </c>
      <c r="R2" s="24" t="s">
        <v>110</v>
      </c>
    </row>
    <row r="3" spans="1:18" ht="15" customHeight="1" x14ac:dyDescent="0.4">
      <c r="A3" s="32"/>
      <c r="B3" s="94" t="s">
        <v>115</v>
      </c>
      <c r="C3" s="95"/>
      <c r="D3" s="35">
        <f>IFERROR(COUNTA($C$9:$C$40),0)</f>
        <v>32</v>
      </c>
      <c r="E3" s="1"/>
      <c r="F3" s="1"/>
      <c r="G3" s="1"/>
      <c r="H3" s="1"/>
      <c r="I3" s="1"/>
      <c r="J3" s="1"/>
      <c r="K3" s="1"/>
      <c r="L3" s="1"/>
      <c r="Q3" s="24">
        <f>IF(AND(COUNTA(Acciones[Año II]) &gt; 0, COUNTIF(Acciones[Año II],"No Activities") = 0), 2, 0)</f>
        <v>0</v>
      </c>
      <c r="R3" s="24" t="s">
        <v>111</v>
      </c>
    </row>
    <row r="4" spans="1:18" ht="15" customHeight="1" x14ac:dyDescent="0.4">
      <c r="A4" s="32"/>
      <c r="B4" s="96" t="s">
        <v>116</v>
      </c>
      <c r="C4" s="97"/>
      <c r="D4" s="36">
        <f>IFERROR(COUNTIF($P$9:$P$40,1),0)</f>
        <v>0</v>
      </c>
      <c r="E4" s="1"/>
      <c r="F4" s="1"/>
      <c r="G4" s="1"/>
      <c r="H4" s="1"/>
      <c r="I4" s="1"/>
      <c r="J4" s="1"/>
      <c r="K4" s="1"/>
      <c r="L4" s="1"/>
      <c r="Q4" s="24">
        <f>IF(AND(COUNTA(Acciones[Año III]) &gt; 0, COUNTIF(Acciones[Año III],"No Activities") = 0), 3, 0)</f>
        <v>0</v>
      </c>
      <c r="R4" s="24" t="s">
        <v>112</v>
      </c>
    </row>
    <row r="5" spans="1:18" ht="15" customHeight="1" thickBot="1" x14ac:dyDescent="0.45">
      <c r="A5" s="32"/>
      <c r="B5" s="98" t="s">
        <v>117</v>
      </c>
      <c r="C5" s="99"/>
      <c r="D5" s="37">
        <f>IFERROR(D4/D3,0)</f>
        <v>0</v>
      </c>
      <c r="E5" s="1"/>
      <c r="F5" s="1"/>
      <c r="G5" s="1"/>
      <c r="H5" s="1"/>
      <c r="I5" s="1"/>
      <c r="J5" s="1"/>
      <c r="K5" s="1"/>
      <c r="L5" s="1"/>
      <c r="Q5" s="24">
        <f>IF(AND(COUNTA(Acciones[Año IV]) &gt; 0, COUNTIF(Acciones[Año IV],"No Activities") = 0), 4, 0)</f>
        <v>0</v>
      </c>
      <c r="R5" s="24" t="s">
        <v>113</v>
      </c>
    </row>
    <row r="6" spans="1:18" ht="15" customHeight="1" thickBot="1" x14ac:dyDescent="0.45">
      <c r="A6" s="32"/>
      <c r="B6" s="33" t="s">
        <v>118</v>
      </c>
      <c r="C6" s="34"/>
      <c r="D6" s="38">
        <f>COUNTIF($Q$9:$Q$40,1) / $D$3</f>
        <v>0</v>
      </c>
      <c r="E6" s="1"/>
      <c r="F6" s="1"/>
      <c r="G6" s="1"/>
      <c r="H6" s="1"/>
      <c r="I6" s="1"/>
      <c r="J6" s="1"/>
      <c r="K6" s="1"/>
      <c r="L6" s="1"/>
      <c r="Q6" s="24">
        <f>IF(AND(COUNTA(Acciones[Año V]) &gt; 0, COUNTIF(Acciones[Año V],"No Activities") = 0), 5, 0)</f>
        <v>0</v>
      </c>
      <c r="R6" s="24" t="s">
        <v>114</v>
      </c>
    </row>
    <row r="7" spans="1:18" ht="12" customHeight="1" x14ac:dyDescent="0.4">
      <c r="A7" s="1"/>
      <c r="B7" s="30"/>
      <c r="C7" s="31"/>
      <c r="D7" s="31"/>
      <c r="E7" s="1"/>
      <c r="F7" s="1"/>
      <c r="G7" s="1"/>
      <c r="H7" s="1"/>
      <c r="I7" s="1"/>
      <c r="J7" s="1"/>
      <c r="K7" s="1"/>
      <c r="L7" s="1"/>
      <c r="Q7" s="24">
        <f>MIN(Q2:Q6)</f>
        <v>0</v>
      </c>
      <c r="R7" s="24"/>
    </row>
    <row r="8" spans="1:18" ht="20" customHeight="1" x14ac:dyDescent="0.35">
      <c r="A8" s="1"/>
      <c r="B8" s="23" t="s">
        <v>29</v>
      </c>
      <c r="C8" s="23" t="s">
        <v>30</v>
      </c>
      <c r="D8" s="23" t="s">
        <v>71</v>
      </c>
      <c r="E8" s="23" t="s">
        <v>76</v>
      </c>
      <c r="F8" s="23" t="s">
        <v>32</v>
      </c>
      <c r="G8" s="23" t="s">
        <v>5</v>
      </c>
      <c r="H8" s="23" t="s">
        <v>6</v>
      </c>
      <c r="I8" s="23" t="s">
        <v>7</v>
      </c>
      <c r="J8" s="23" t="s">
        <v>27</v>
      </c>
      <c r="K8" s="23" t="s">
        <v>8</v>
      </c>
      <c r="L8" s="1"/>
    </row>
    <row r="9" spans="1:18" ht="20" customHeight="1" x14ac:dyDescent="0.35">
      <c r="A9" s="1"/>
      <c r="B9" s="4">
        <v>1</v>
      </c>
      <c r="C9" s="4" t="s">
        <v>77</v>
      </c>
      <c r="D9" s="4"/>
      <c r="E9" s="2" t="s">
        <v>237</v>
      </c>
      <c r="F9" s="69"/>
      <c r="G9" s="70"/>
      <c r="H9" s="70"/>
      <c r="I9" s="70"/>
      <c r="J9" s="70"/>
      <c r="K9" s="70"/>
      <c r="L9" s="1"/>
      <c r="P9" s="24">
        <f>COUNTA(G9:K9)</f>
        <v>0</v>
      </c>
      <c r="Q9" s="24">
        <f>COUNTA(G9:I9)</f>
        <v>0</v>
      </c>
    </row>
    <row r="10" spans="1:18" ht="20" customHeight="1" x14ac:dyDescent="0.35">
      <c r="A10" s="1"/>
      <c r="B10" s="4">
        <v>1</v>
      </c>
      <c r="C10" s="4" t="s">
        <v>78</v>
      </c>
      <c r="D10" s="4"/>
      <c r="E10" s="2" t="s">
        <v>238</v>
      </c>
      <c r="F10" s="69"/>
      <c r="G10" s="70"/>
      <c r="H10" s="70"/>
      <c r="I10" s="70"/>
      <c r="J10" s="70"/>
      <c r="K10" s="70"/>
      <c r="L10" s="1"/>
      <c r="P10" s="24">
        <f t="shared" ref="P10:P40" si="0">COUNTA(G10:K10)</f>
        <v>0</v>
      </c>
      <c r="Q10" s="24">
        <f t="shared" ref="Q10:Q40" si="1">COUNTA(G10:I10)</f>
        <v>0</v>
      </c>
    </row>
    <row r="11" spans="1:18" ht="20" customHeight="1" x14ac:dyDescent="0.35">
      <c r="A11" s="1"/>
      <c r="B11" s="4">
        <v>2</v>
      </c>
      <c r="C11" s="4" t="s">
        <v>79</v>
      </c>
      <c r="D11" s="4"/>
      <c r="E11" s="2" t="s">
        <v>239</v>
      </c>
      <c r="F11" s="69"/>
      <c r="G11" s="70"/>
      <c r="H11" s="70"/>
      <c r="I11" s="70"/>
      <c r="J11" s="70"/>
      <c r="K11" s="70"/>
      <c r="L11" s="1"/>
      <c r="P11" s="24">
        <f t="shared" si="0"/>
        <v>0</v>
      </c>
      <c r="Q11" s="24">
        <f t="shared" si="1"/>
        <v>0</v>
      </c>
    </row>
    <row r="12" spans="1:18" ht="20" customHeight="1" x14ac:dyDescent="0.35">
      <c r="A12" s="1"/>
      <c r="B12" s="4">
        <v>2</v>
      </c>
      <c r="C12" s="4" t="s">
        <v>80</v>
      </c>
      <c r="D12" s="4"/>
      <c r="E12" s="2" t="s">
        <v>240</v>
      </c>
      <c r="F12" s="69"/>
      <c r="G12" s="70"/>
      <c r="H12" s="70"/>
      <c r="I12" s="70"/>
      <c r="J12" s="70"/>
      <c r="K12" s="70"/>
      <c r="L12" s="1"/>
      <c r="P12" s="24">
        <f t="shared" si="0"/>
        <v>0</v>
      </c>
      <c r="Q12" s="24">
        <f t="shared" si="1"/>
        <v>0</v>
      </c>
    </row>
    <row r="13" spans="1:18" ht="20" customHeight="1" x14ac:dyDescent="0.35">
      <c r="A13" s="1"/>
      <c r="B13" s="4">
        <v>3</v>
      </c>
      <c r="C13" s="4" t="s">
        <v>81</v>
      </c>
      <c r="D13" s="4"/>
      <c r="E13" s="2" t="s">
        <v>241</v>
      </c>
      <c r="F13" s="69"/>
      <c r="G13" s="70"/>
      <c r="H13" s="70"/>
      <c r="I13" s="70"/>
      <c r="J13" s="70"/>
      <c r="K13" s="70"/>
      <c r="L13" s="1"/>
      <c r="P13" s="24">
        <f t="shared" si="0"/>
        <v>0</v>
      </c>
      <c r="Q13" s="24">
        <f t="shared" si="1"/>
        <v>0</v>
      </c>
    </row>
    <row r="14" spans="1:18" ht="20" customHeight="1" x14ac:dyDescent="0.35">
      <c r="A14" s="1"/>
      <c r="B14" s="4">
        <v>3</v>
      </c>
      <c r="C14" s="4" t="s">
        <v>82</v>
      </c>
      <c r="D14" s="4"/>
      <c r="E14" s="2" t="s">
        <v>242</v>
      </c>
      <c r="F14" s="69"/>
      <c r="G14" s="70"/>
      <c r="H14" s="70"/>
      <c r="I14" s="70"/>
      <c r="J14" s="70"/>
      <c r="K14" s="70"/>
      <c r="L14" s="1"/>
      <c r="P14" s="24">
        <f t="shared" si="0"/>
        <v>0</v>
      </c>
      <c r="Q14" s="24">
        <f t="shared" si="1"/>
        <v>0</v>
      </c>
    </row>
    <row r="15" spans="1:18" ht="20" customHeight="1" x14ac:dyDescent="0.35">
      <c r="A15" s="1"/>
      <c r="B15" s="4">
        <v>4</v>
      </c>
      <c r="C15" s="4" t="s">
        <v>83</v>
      </c>
      <c r="D15" s="4"/>
      <c r="E15" s="2" t="s">
        <v>243</v>
      </c>
      <c r="F15" s="69"/>
      <c r="G15" s="70"/>
      <c r="H15" s="70"/>
      <c r="I15" s="70"/>
      <c r="J15" s="70"/>
      <c r="K15" s="70"/>
      <c r="L15" s="1"/>
      <c r="P15" s="24">
        <f t="shared" si="0"/>
        <v>0</v>
      </c>
      <c r="Q15" s="24">
        <f t="shared" si="1"/>
        <v>0</v>
      </c>
    </row>
    <row r="16" spans="1:18" ht="20" customHeight="1" x14ac:dyDescent="0.35">
      <c r="A16" s="1"/>
      <c r="B16" s="4">
        <v>4</v>
      </c>
      <c r="C16" s="4" t="s">
        <v>84</v>
      </c>
      <c r="D16" s="4"/>
      <c r="E16" s="2" t="s">
        <v>244</v>
      </c>
      <c r="F16" s="69"/>
      <c r="G16" s="70"/>
      <c r="H16" s="70"/>
      <c r="I16" s="70"/>
      <c r="J16" s="70"/>
      <c r="K16" s="70"/>
      <c r="L16" s="1"/>
      <c r="P16" s="24">
        <f t="shared" si="0"/>
        <v>0</v>
      </c>
      <c r="Q16" s="24">
        <f t="shared" si="1"/>
        <v>0</v>
      </c>
    </row>
    <row r="17" spans="1:17" ht="20" customHeight="1" x14ac:dyDescent="0.35">
      <c r="A17" s="1"/>
      <c r="B17" s="4">
        <v>4</v>
      </c>
      <c r="C17" s="4" t="s">
        <v>85</v>
      </c>
      <c r="D17" s="4"/>
      <c r="E17" s="2" t="s">
        <v>245</v>
      </c>
      <c r="F17" s="69"/>
      <c r="G17" s="70"/>
      <c r="H17" s="70"/>
      <c r="I17" s="70"/>
      <c r="J17" s="70"/>
      <c r="K17" s="70"/>
      <c r="L17" s="1"/>
      <c r="P17" s="24">
        <f t="shared" si="0"/>
        <v>0</v>
      </c>
      <c r="Q17" s="24">
        <f t="shared" si="1"/>
        <v>0</v>
      </c>
    </row>
    <row r="18" spans="1:17" ht="20" customHeight="1" x14ac:dyDescent="0.35">
      <c r="A18" s="1"/>
      <c r="B18" s="4">
        <v>4</v>
      </c>
      <c r="C18" s="4" t="s">
        <v>86</v>
      </c>
      <c r="D18" s="4"/>
      <c r="E18" s="2" t="s">
        <v>246</v>
      </c>
      <c r="F18" s="69"/>
      <c r="G18" s="70"/>
      <c r="H18" s="70"/>
      <c r="I18" s="70"/>
      <c r="J18" s="70"/>
      <c r="K18" s="70"/>
      <c r="L18" s="1"/>
      <c r="P18" s="24">
        <f t="shared" si="0"/>
        <v>0</v>
      </c>
      <c r="Q18" s="24">
        <f t="shared" si="1"/>
        <v>0</v>
      </c>
    </row>
    <row r="19" spans="1:17" ht="20" customHeight="1" x14ac:dyDescent="0.35">
      <c r="A19" s="1"/>
      <c r="B19" s="4">
        <v>4</v>
      </c>
      <c r="C19" s="4" t="s">
        <v>87</v>
      </c>
      <c r="D19" s="4"/>
      <c r="E19" s="2" t="s">
        <v>247</v>
      </c>
      <c r="F19" s="69"/>
      <c r="G19" s="70"/>
      <c r="H19" s="70"/>
      <c r="I19" s="70"/>
      <c r="J19" s="70"/>
      <c r="K19" s="70"/>
      <c r="L19" s="1"/>
      <c r="P19" s="24">
        <f t="shared" si="0"/>
        <v>0</v>
      </c>
      <c r="Q19" s="24">
        <f t="shared" si="1"/>
        <v>0</v>
      </c>
    </row>
    <row r="20" spans="1:17" ht="20" customHeight="1" x14ac:dyDescent="0.35">
      <c r="A20" s="1"/>
      <c r="B20" s="4">
        <v>5</v>
      </c>
      <c r="C20" s="4" t="s">
        <v>88</v>
      </c>
      <c r="D20" s="4"/>
      <c r="E20" s="2" t="s">
        <v>248</v>
      </c>
      <c r="F20" s="69"/>
      <c r="G20" s="70"/>
      <c r="H20" s="70"/>
      <c r="I20" s="70"/>
      <c r="J20" s="70"/>
      <c r="K20" s="70"/>
      <c r="L20" s="1"/>
      <c r="P20" s="24">
        <f t="shared" si="0"/>
        <v>0</v>
      </c>
      <c r="Q20" s="24">
        <f t="shared" si="1"/>
        <v>0</v>
      </c>
    </row>
    <row r="21" spans="1:17" ht="20" customHeight="1" x14ac:dyDescent="0.35">
      <c r="A21" s="1"/>
      <c r="B21" s="4">
        <v>5</v>
      </c>
      <c r="C21" s="4" t="s">
        <v>89</v>
      </c>
      <c r="D21" s="4"/>
      <c r="E21" s="2" t="s">
        <v>249</v>
      </c>
      <c r="F21" s="69"/>
      <c r="G21" s="70"/>
      <c r="H21" s="70"/>
      <c r="I21" s="70"/>
      <c r="J21" s="70"/>
      <c r="K21" s="70"/>
      <c r="L21" s="1"/>
      <c r="P21" s="24">
        <f t="shared" si="0"/>
        <v>0</v>
      </c>
      <c r="Q21" s="24">
        <f t="shared" si="1"/>
        <v>0</v>
      </c>
    </row>
    <row r="22" spans="1:17" ht="20" customHeight="1" x14ac:dyDescent="0.35">
      <c r="A22" s="1"/>
      <c r="B22" s="4">
        <v>5</v>
      </c>
      <c r="C22" s="4" t="s">
        <v>90</v>
      </c>
      <c r="D22" s="4"/>
      <c r="E22" s="2" t="s">
        <v>250</v>
      </c>
      <c r="F22" s="69"/>
      <c r="G22" s="70"/>
      <c r="H22" s="70"/>
      <c r="I22" s="70"/>
      <c r="J22" s="70"/>
      <c r="K22" s="70"/>
      <c r="L22" s="1"/>
      <c r="P22" s="24">
        <f t="shared" si="0"/>
        <v>0</v>
      </c>
      <c r="Q22" s="24">
        <f t="shared" si="1"/>
        <v>0</v>
      </c>
    </row>
    <row r="23" spans="1:17" ht="20" customHeight="1" x14ac:dyDescent="0.35">
      <c r="A23" s="1"/>
      <c r="B23" s="4">
        <v>5</v>
      </c>
      <c r="C23" s="4" t="s">
        <v>91</v>
      </c>
      <c r="D23" s="4"/>
      <c r="E23" s="2" t="s">
        <v>251</v>
      </c>
      <c r="F23" s="69"/>
      <c r="G23" s="70"/>
      <c r="H23" s="70"/>
      <c r="I23" s="70"/>
      <c r="J23" s="70"/>
      <c r="K23" s="70"/>
      <c r="L23" s="1"/>
      <c r="P23" s="24">
        <f t="shared" si="0"/>
        <v>0</v>
      </c>
      <c r="Q23" s="24">
        <f t="shared" si="1"/>
        <v>0</v>
      </c>
    </row>
    <row r="24" spans="1:17" ht="20" customHeight="1" x14ac:dyDescent="0.35">
      <c r="A24" s="1"/>
      <c r="B24" s="4">
        <v>6</v>
      </c>
      <c r="C24" s="4" t="s">
        <v>92</v>
      </c>
      <c r="D24" s="4"/>
      <c r="E24" s="2" t="s">
        <v>252</v>
      </c>
      <c r="F24" s="69"/>
      <c r="G24" s="70"/>
      <c r="H24" s="70"/>
      <c r="I24" s="70"/>
      <c r="J24" s="70"/>
      <c r="K24" s="70"/>
      <c r="L24" s="1"/>
      <c r="P24" s="24">
        <f t="shared" si="0"/>
        <v>0</v>
      </c>
      <c r="Q24" s="24">
        <f t="shared" si="1"/>
        <v>0</v>
      </c>
    </row>
    <row r="25" spans="1:17" ht="20" customHeight="1" x14ac:dyDescent="0.35">
      <c r="A25" s="1"/>
      <c r="B25" s="4">
        <v>6</v>
      </c>
      <c r="C25" s="4" t="s">
        <v>93</v>
      </c>
      <c r="D25" s="4"/>
      <c r="E25" s="2" t="s">
        <v>253</v>
      </c>
      <c r="F25" s="69"/>
      <c r="G25" s="70"/>
      <c r="H25" s="70"/>
      <c r="I25" s="70"/>
      <c r="J25" s="70"/>
      <c r="K25" s="70"/>
      <c r="L25" s="1"/>
      <c r="P25" s="24">
        <f t="shared" si="0"/>
        <v>0</v>
      </c>
      <c r="Q25" s="24">
        <f t="shared" si="1"/>
        <v>0</v>
      </c>
    </row>
    <row r="26" spans="1:17" ht="20" customHeight="1" x14ac:dyDescent="0.35">
      <c r="A26" s="1"/>
      <c r="B26" s="4">
        <v>7</v>
      </c>
      <c r="C26" s="4" t="s">
        <v>94</v>
      </c>
      <c r="D26" s="4"/>
      <c r="E26" s="2" t="s">
        <v>254</v>
      </c>
      <c r="F26" s="69"/>
      <c r="G26" s="70"/>
      <c r="H26" s="70"/>
      <c r="I26" s="70"/>
      <c r="J26" s="70"/>
      <c r="K26" s="70"/>
      <c r="L26" s="1"/>
      <c r="P26" s="24">
        <f t="shared" si="0"/>
        <v>0</v>
      </c>
      <c r="Q26" s="24">
        <f t="shared" si="1"/>
        <v>0</v>
      </c>
    </row>
    <row r="27" spans="1:17" ht="20" customHeight="1" x14ac:dyDescent="0.35">
      <c r="A27" s="1"/>
      <c r="B27" s="4">
        <v>7</v>
      </c>
      <c r="C27" s="4" t="s">
        <v>95</v>
      </c>
      <c r="D27" s="4"/>
      <c r="E27" s="2" t="s">
        <v>255</v>
      </c>
      <c r="F27" s="69"/>
      <c r="G27" s="70"/>
      <c r="H27" s="70"/>
      <c r="I27" s="70"/>
      <c r="J27" s="70"/>
      <c r="K27" s="70"/>
      <c r="L27" s="1"/>
      <c r="P27" s="24">
        <f t="shared" si="0"/>
        <v>0</v>
      </c>
      <c r="Q27" s="24">
        <f t="shared" si="1"/>
        <v>0</v>
      </c>
    </row>
    <row r="28" spans="1:17" ht="20" customHeight="1" x14ac:dyDescent="0.35">
      <c r="A28" s="1"/>
      <c r="B28" s="4">
        <v>7</v>
      </c>
      <c r="C28" s="4" t="s">
        <v>96</v>
      </c>
      <c r="D28" s="4"/>
      <c r="E28" s="2" t="s">
        <v>256</v>
      </c>
      <c r="F28" s="69"/>
      <c r="G28" s="70"/>
      <c r="H28" s="70"/>
      <c r="I28" s="70"/>
      <c r="J28" s="70"/>
      <c r="K28" s="70"/>
      <c r="L28" s="1"/>
      <c r="P28" s="24">
        <f t="shared" si="0"/>
        <v>0</v>
      </c>
      <c r="Q28" s="24">
        <f t="shared" si="1"/>
        <v>0</v>
      </c>
    </row>
    <row r="29" spans="1:17" ht="20" customHeight="1" x14ac:dyDescent="0.35">
      <c r="A29" s="1"/>
      <c r="B29" s="4">
        <v>7</v>
      </c>
      <c r="C29" s="4" t="s">
        <v>97</v>
      </c>
      <c r="D29" s="4"/>
      <c r="E29" s="2" t="s">
        <v>257</v>
      </c>
      <c r="F29" s="69"/>
      <c r="G29" s="70"/>
      <c r="H29" s="70"/>
      <c r="I29" s="70"/>
      <c r="J29" s="70"/>
      <c r="K29" s="70"/>
      <c r="L29" s="1"/>
      <c r="P29" s="24">
        <f t="shared" si="0"/>
        <v>0</v>
      </c>
      <c r="Q29" s="24">
        <f t="shared" si="1"/>
        <v>0</v>
      </c>
    </row>
    <row r="30" spans="1:17" ht="20" customHeight="1" x14ac:dyDescent="0.35">
      <c r="A30" s="1"/>
      <c r="B30" s="4">
        <v>7</v>
      </c>
      <c r="C30" s="4" t="s">
        <v>98</v>
      </c>
      <c r="D30" s="4"/>
      <c r="E30" s="2" t="s">
        <v>258</v>
      </c>
      <c r="F30" s="69"/>
      <c r="G30" s="70"/>
      <c r="H30" s="70"/>
      <c r="I30" s="70"/>
      <c r="J30" s="70"/>
      <c r="K30" s="70"/>
      <c r="L30" s="1"/>
      <c r="P30" s="24">
        <f t="shared" si="0"/>
        <v>0</v>
      </c>
      <c r="Q30" s="24">
        <f t="shared" si="1"/>
        <v>0</v>
      </c>
    </row>
    <row r="31" spans="1:17" ht="20" customHeight="1" x14ac:dyDescent="0.35">
      <c r="A31" s="1"/>
      <c r="B31" s="4">
        <v>8</v>
      </c>
      <c r="C31" s="4" t="s">
        <v>99</v>
      </c>
      <c r="D31" s="4"/>
      <c r="E31" s="2" t="s">
        <v>259</v>
      </c>
      <c r="F31" s="69"/>
      <c r="G31" s="70"/>
      <c r="H31" s="70"/>
      <c r="I31" s="70"/>
      <c r="J31" s="70"/>
      <c r="K31" s="70"/>
      <c r="L31" s="1"/>
      <c r="P31" s="24">
        <f t="shared" si="0"/>
        <v>0</v>
      </c>
      <c r="Q31" s="24">
        <f t="shared" si="1"/>
        <v>0</v>
      </c>
    </row>
    <row r="32" spans="1:17" ht="20" customHeight="1" x14ac:dyDescent="0.35">
      <c r="A32" s="1"/>
      <c r="B32" s="4">
        <v>8</v>
      </c>
      <c r="C32" s="4" t="s">
        <v>100</v>
      </c>
      <c r="D32" s="4"/>
      <c r="E32" s="2" t="s">
        <v>260</v>
      </c>
      <c r="F32" s="69"/>
      <c r="G32" s="70"/>
      <c r="H32" s="70"/>
      <c r="I32" s="70"/>
      <c r="J32" s="70"/>
      <c r="K32" s="70"/>
      <c r="L32" s="1"/>
      <c r="P32" s="24">
        <f t="shared" si="0"/>
        <v>0</v>
      </c>
      <c r="Q32" s="24">
        <f t="shared" si="1"/>
        <v>0</v>
      </c>
    </row>
    <row r="33" spans="1:17" ht="20" customHeight="1" x14ac:dyDescent="0.35">
      <c r="A33" s="1"/>
      <c r="B33" s="4">
        <v>8</v>
      </c>
      <c r="C33" s="4" t="s">
        <v>101</v>
      </c>
      <c r="D33" s="4"/>
      <c r="E33" s="2" t="s">
        <v>261</v>
      </c>
      <c r="F33" s="69"/>
      <c r="G33" s="70"/>
      <c r="H33" s="70"/>
      <c r="I33" s="70"/>
      <c r="J33" s="70"/>
      <c r="K33" s="70"/>
      <c r="L33" s="1"/>
      <c r="P33" s="24">
        <f t="shared" si="0"/>
        <v>0</v>
      </c>
      <c r="Q33" s="24">
        <f t="shared" si="1"/>
        <v>0</v>
      </c>
    </row>
    <row r="34" spans="1:17" ht="20" customHeight="1" x14ac:dyDescent="0.35">
      <c r="A34" s="1"/>
      <c r="B34" s="4">
        <v>8</v>
      </c>
      <c r="C34" s="4" t="s">
        <v>102</v>
      </c>
      <c r="D34" s="4"/>
      <c r="E34" s="2" t="s">
        <v>262</v>
      </c>
      <c r="F34" s="69"/>
      <c r="G34" s="70"/>
      <c r="H34" s="70"/>
      <c r="I34" s="70"/>
      <c r="J34" s="70"/>
      <c r="K34" s="70"/>
      <c r="L34" s="1"/>
      <c r="P34" s="24">
        <f t="shared" si="0"/>
        <v>0</v>
      </c>
      <c r="Q34" s="24">
        <f t="shared" si="1"/>
        <v>0</v>
      </c>
    </row>
    <row r="35" spans="1:17" ht="20" customHeight="1" x14ac:dyDescent="0.35">
      <c r="A35" s="1"/>
      <c r="B35" s="40">
        <v>9</v>
      </c>
      <c r="C35" s="40" t="s">
        <v>103</v>
      </c>
      <c r="D35" s="29" t="s">
        <v>71</v>
      </c>
      <c r="E35" s="41" t="s">
        <v>263</v>
      </c>
      <c r="F35" s="86"/>
      <c r="G35" s="86"/>
      <c r="H35" s="86"/>
      <c r="I35" s="86"/>
      <c r="J35" s="86"/>
      <c r="K35" s="86"/>
      <c r="L35" s="1"/>
      <c r="P35" s="24">
        <f t="shared" si="0"/>
        <v>0</v>
      </c>
      <c r="Q35" s="24">
        <f t="shared" si="1"/>
        <v>0</v>
      </c>
    </row>
    <row r="36" spans="1:17" ht="20" customHeight="1" x14ac:dyDescent="0.35">
      <c r="A36" s="1"/>
      <c r="B36" s="40">
        <v>9</v>
      </c>
      <c r="C36" s="40" t="s">
        <v>104</v>
      </c>
      <c r="D36" s="29" t="s">
        <v>71</v>
      </c>
      <c r="E36" s="41" t="s">
        <v>264</v>
      </c>
      <c r="F36" s="86"/>
      <c r="G36" s="86"/>
      <c r="H36" s="86"/>
      <c r="I36" s="86"/>
      <c r="J36" s="86"/>
      <c r="K36" s="86"/>
      <c r="L36" s="1"/>
      <c r="P36" s="24">
        <f t="shared" si="0"/>
        <v>0</v>
      </c>
      <c r="Q36" s="24">
        <f t="shared" si="1"/>
        <v>0</v>
      </c>
    </row>
    <row r="37" spans="1:17" ht="20" customHeight="1" x14ac:dyDescent="0.35">
      <c r="A37" s="1"/>
      <c r="B37" s="40">
        <v>9</v>
      </c>
      <c r="C37" s="40" t="s">
        <v>105</v>
      </c>
      <c r="D37" s="29" t="s">
        <v>71</v>
      </c>
      <c r="E37" s="41" t="s">
        <v>265</v>
      </c>
      <c r="F37" s="86"/>
      <c r="G37" s="86"/>
      <c r="H37" s="86"/>
      <c r="I37" s="86"/>
      <c r="J37" s="86"/>
      <c r="K37" s="86"/>
      <c r="L37" s="1"/>
      <c r="P37" s="24">
        <f t="shared" si="0"/>
        <v>0</v>
      </c>
      <c r="Q37" s="24">
        <f t="shared" si="1"/>
        <v>0</v>
      </c>
    </row>
    <row r="38" spans="1:17" ht="20" customHeight="1" x14ac:dyDescent="0.35">
      <c r="A38" s="1"/>
      <c r="B38" s="4">
        <v>10</v>
      </c>
      <c r="C38" s="4" t="s">
        <v>106</v>
      </c>
      <c r="D38" s="4"/>
      <c r="E38" s="2" t="s">
        <v>266</v>
      </c>
      <c r="F38" s="69"/>
      <c r="G38" s="70"/>
      <c r="H38" s="70"/>
      <c r="I38" s="70"/>
      <c r="J38" s="70"/>
      <c r="K38" s="70"/>
      <c r="L38" s="1"/>
      <c r="P38" s="24">
        <f t="shared" si="0"/>
        <v>0</v>
      </c>
      <c r="Q38" s="24">
        <f t="shared" si="1"/>
        <v>0</v>
      </c>
    </row>
    <row r="39" spans="1:17" ht="20" customHeight="1" x14ac:dyDescent="0.35">
      <c r="A39" s="1"/>
      <c r="B39" s="4">
        <v>10</v>
      </c>
      <c r="C39" s="4" t="s">
        <v>107</v>
      </c>
      <c r="D39" s="4"/>
      <c r="E39" s="2" t="s">
        <v>267</v>
      </c>
      <c r="F39" s="69"/>
      <c r="G39" s="70"/>
      <c r="H39" s="70"/>
      <c r="I39" s="70"/>
      <c r="J39" s="70"/>
      <c r="K39" s="70"/>
      <c r="L39" s="1"/>
      <c r="P39" s="24">
        <f t="shared" si="0"/>
        <v>0</v>
      </c>
      <c r="Q39" s="24">
        <f t="shared" si="1"/>
        <v>0</v>
      </c>
    </row>
    <row r="40" spans="1:17" ht="20" customHeight="1" x14ac:dyDescent="0.35">
      <c r="A40" s="1"/>
      <c r="B40" s="4">
        <v>10</v>
      </c>
      <c r="C40" s="4" t="s">
        <v>108</v>
      </c>
      <c r="D40" s="4"/>
      <c r="E40" s="2" t="s">
        <v>268</v>
      </c>
      <c r="F40" s="69"/>
      <c r="G40" s="70"/>
      <c r="H40" s="70"/>
      <c r="I40" s="70"/>
      <c r="J40" s="70"/>
      <c r="K40" s="70"/>
      <c r="L40" s="1"/>
      <c r="P40" s="24">
        <f t="shared" si="0"/>
        <v>0</v>
      </c>
      <c r="Q40" s="24">
        <f t="shared" si="1"/>
        <v>0</v>
      </c>
    </row>
    <row r="41" spans="1:17" ht="20" customHeight="1" x14ac:dyDescent="0.35">
      <c r="A41" s="1"/>
      <c r="B41" s="1"/>
      <c r="C41" s="1"/>
      <c r="D41" s="1"/>
      <c r="E41" s="1"/>
      <c r="F41" s="1"/>
      <c r="G41" s="1"/>
      <c r="H41" s="1"/>
      <c r="I41" s="1"/>
      <c r="J41" s="1"/>
      <c r="K41" s="1"/>
      <c r="L41" s="1"/>
    </row>
  </sheetData>
  <sheetProtection algorithmName="SHA-512" hashValue="pyGsYzlLPBRjTJUBybcQ/B8RK196nPg3/8UBsSzTwWeu3u0f0RVpkUtOncePEGjrim/fCSD9xi/YerGZkkys3A==" saltValue="Mq6FcBDHemiKi34TsuSplQ==" spinCount="100000" sheet="1" formatColumns="0" formatRows="0" autoFilter="0" pivotTables="0"/>
  <mergeCells count="4">
    <mergeCell ref="A1:L1"/>
    <mergeCell ref="B3:C3"/>
    <mergeCell ref="B4:C4"/>
    <mergeCell ref="B5:C5"/>
  </mergeCells>
  <conditionalFormatting sqref="B9:F40">
    <cfRule type="expression" dxfId="1" priority="1">
      <formula xml:space="preserve"> $F9 &lt;&gt; ""</formula>
    </cfRule>
  </conditionalFormatting>
  <conditionalFormatting sqref="D35:D37">
    <cfRule type="expression" dxfId="0" priority="2">
      <formula>$P35 = 1</formula>
    </cfRule>
  </conditionalFormatting>
  <dataValidations count="2">
    <dataValidation type="list" allowBlank="1" showInputMessage="1" showErrorMessage="1" sqref="F9:F40" xr:uid="{1F197611-00A7-45DF-BF2A-38281BF8021F}">
      <formula1>$O$1</formula1>
    </dataValidation>
    <dataValidation type="list" allowBlank="1" showInputMessage="1" showErrorMessage="1" sqref="G9:K40" xr:uid="{618DFDFA-421F-4119-B5F7-928BC7AAF74A}">
      <formula1>IF($P9 = 0, $P$1,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67BE783D-E882-4A20-9798-FCF3571BFDFE}">
            <x14:iconSet iconSet="3Symbols" custom="1">
              <x14:cfvo type="percent">
                <xm:f>0</xm:f>
              </x14:cfvo>
              <x14:cfvo type="num">
                <xm:f>0</xm:f>
              </x14:cfvo>
              <x14:cfvo type="num">
                <xm:f>0.5</xm:f>
              </x14:cfvo>
              <x14:cfIcon iconSet="3Symbols" iconId="0"/>
              <x14:cfIcon iconSet="3Symbols" iconId="0"/>
              <x14:cfIcon iconSet="3Symbols" iconId="2"/>
            </x14:iconSet>
          </x14:cfRule>
          <xm:sqref>C7:D7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64D9-C616-4644-BBEB-D689C0279795}">
  <sheetPr>
    <tabColor rgb="FF285C4D"/>
  </sheetPr>
  <dimension ref="A1:F77"/>
  <sheetViews>
    <sheetView tabSelected="1" workbookViewId="0">
      <pane xSplit="6" ySplit="2" topLeftCell="G38" activePane="bottomRight" state="frozen"/>
      <selection pane="topRight" activeCell="G1" sqref="G1"/>
      <selection pane="bottomLeft" activeCell="A3" sqref="A3"/>
      <selection pane="bottomRight" activeCell="D40" sqref="D40"/>
    </sheetView>
  </sheetViews>
  <sheetFormatPr defaultColWidth="11.54296875" defaultRowHeight="15" x14ac:dyDescent="0.35"/>
  <cols>
    <col min="1" max="1" width="3.36328125" style="7" customWidth="1"/>
    <col min="2" max="2" width="45.81640625" style="7" customWidth="1"/>
    <col min="3" max="3" width="5.36328125" style="7" customWidth="1"/>
    <col min="4" max="4" width="93.6328125" style="7" customWidth="1"/>
    <col min="5" max="5" width="50.81640625" style="7" customWidth="1"/>
    <col min="6" max="6" width="4.08984375" style="7" customWidth="1"/>
    <col min="7" max="7" width="11" style="7" customWidth="1"/>
    <col min="8" max="16384" width="11.54296875" style="7"/>
  </cols>
  <sheetData>
    <row r="1" spans="1:6" ht="25.25" customHeight="1" thickBot="1" x14ac:dyDescent="0.4">
      <c r="A1" s="103" t="s">
        <v>275</v>
      </c>
      <c r="B1" s="104"/>
      <c r="C1" s="104"/>
      <c r="D1" s="104"/>
      <c r="E1" s="104"/>
      <c r="F1" s="105"/>
    </row>
    <row r="2" spans="1:6" ht="15.5" thickBot="1" x14ac:dyDescent="0.4">
      <c r="A2" s="1"/>
      <c r="B2" s="9" t="s">
        <v>14</v>
      </c>
      <c r="C2" s="8" t="s">
        <v>15</v>
      </c>
      <c r="D2" s="8" t="s">
        <v>16</v>
      </c>
      <c r="E2" s="8" t="s">
        <v>17</v>
      </c>
      <c r="F2" s="1"/>
    </row>
    <row r="3" spans="1:6" ht="45" x14ac:dyDescent="0.35">
      <c r="A3" s="1"/>
      <c r="B3" s="100" t="s">
        <v>26</v>
      </c>
      <c r="C3" s="42" t="s">
        <v>77</v>
      </c>
      <c r="D3" s="80" t="s">
        <v>129</v>
      </c>
      <c r="E3" s="73"/>
      <c r="F3" s="1"/>
    </row>
    <row r="4" spans="1:6" ht="30" x14ac:dyDescent="0.35">
      <c r="A4" s="1"/>
      <c r="B4" s="101"/>
      <c r="C4" s="12" t="s">
        <v>36</v>
      </c>
      <c r="D4" s="81" t="s">
        <v>130</v>
      </c>
      <c r="E4" s="74"/>
      <c r="F4" s="1"/>
    </row>
    <row r="5" spans="1:6" ht="105" x14ac:dyDescent="0.35">
      <c r="A5" s="1"/>
      <c r="B5" s="101"/>
      <c r="C5" s="12" t="s">
        <v>37</v>
      </c>
      <c r="D5" s="81" t="s">
        <v>131</v>
      </c>
      <c r="E5" s="74"/>
      <c r="F5" s="1"/>
    </row>
    <row r="6" spans="1:6" ht="45" x14ac:dyDescent="0.35">
      <c r="A6" s="1"/>
      <c r="B6" s="101"/>
      <c r="C6" s="12" t="s">
        <v>78</v>
      </c>
      <c r="D6" s="81" t="s">
        <v>132</v>
      </c>
      <c r="E6" s="74"/>
      <c r="F6" s="1"/>
    </row>
    <row r="7" spans="1:6" ht="60" x14ac:dyDescent="0.35">
      <c r="A7" s="1"/>
      <c r="B7" s="101"/>
      <c r="C7" s="12" t="s">
        <v>38</v>
      </c>
      <c r="D7" s="81" t="s">
        <v>133</v>
      </c>
      <c r="E7" s="74"/>
      <c r="F7" s="1"/>
    </row>
    <row r="8" spans="1:6" ht="45" x14ac:dyDescent="0.35">
      <c r="A8" s="1"/>
      <c r="B8" s="101"/>
      <c r="C8" s="12" t="s">
        <v>39</v>
      </c>
      <c r="D8" s="81" t="s">
        <v>134</v>
      </c>
      <c r="E8" s="74"/>
      <c r="F8" s="1"/>
    </row>
    <row r="9" spans="1:6" ht="75" x14ac:dyDescent="0.35">
      <c r="A9" s="1"/>
      <c r="B9" s="101"/>
      <c r="C9" s="12" t="s">
        <v>40</v>
      </c>
      <c r="D9" s="81" t="s">
        <v>135</v>
      </c>
      <c r="E9" s="74"/>
      <c r="F9" s="1"/>
    </row>
    <row r="10" spans="1:6" ht="60.5" thickBot="1" x14ac:dyDescent="0.4">
      <c r="A10" s="1"/>
      <c r="B10" s="102"/>
      <c r="C10" s="14" t="s">
        <v>41</v>
      </c>
      <c r="D10" s="11" t="s">
        <v>136</v>
      </c>
      <c r="E10" s="75"/>
      <c r="F10" s="1"/>
    </row>
    <row r="11" spans="1:6" ht="45" x14ac:dyDescent="0.35">
      <c r="A11" s="1"/>
      <c r="B11" s="100" t="s">
        <v>25</v>
      </c>
      <c r="C11" s="44" t="s">
        <v>42</v>
      </c>
      <c r="D11" s="82" t="s">
        <v>137</v>
      </c>
      <c r="E11" s="73"/>
      <c r="F11" s="1"/>
    </row>
    <row r="12" spans="1:6" ht="45" x14ac:dyDescent="0.35">
      <c r="A12" s="1"/>
      <c r="B12" s="101"/>
      <c r="C12" s="12" t="s">
        <v>79</v>
      </c>
      <c r="D12" s="81" t="s">
        <v>138</v>
      </c>
      <c r="E12" s="74"/>
      <c r="F12" s="1"/>
    </row>
    <row r="13" spans="1:6" ht="75" x14ac:dyDescent="0.35">
      <c r="A13" s="1"/>
      <c r="B13" s="101"/>
      <c r="C13" s="12" t="s">
        <v>43</v>
      </c>
      <c r="D13" s="81" t="s">
        <v>139</v>
      </c>
      <c r="E13" s="74"/>
      <c r="F13" s="1"/>
    </row>
    <row r="14" spans="1:6" ht="75" x14ac:dyDescent="0.35">
      <c r="A14" s="1"/>
      <c r="B14" s="101"/>
      <c r="C14" s="12" t="s">
        <v>44</v>
      </c>
      <c r="D14" s="81" t="s">
        <v>140</v>
      </c>
      <c r="E14" s="74"/>
      <c r="F14" s="1"/>
    </row>
    <row r="15" spans="1:6" ht="60" x14ac:dyDescent="0.35">
      <c r="A15" s="1"/>
      <c r="B15" s="101"/>
      <c r="C15" s="12" t="s">
        <v>80</v>
      </c>
      <c r="D15" s="81" t="s">
        <v>141</v>
      </c>
      <c r="E15" s="74"/>
      <c r="F15" s="1"/>
    </row>
    <row r="16" spans="1:6" ht="105.5" thickBot="1" x14ac:dyDescent="0.4">
      <c r="A16" s="1"/>
      <c r="B16" s="102"/>
      <c r="C16" s="14" t="s">
        <v>45</v>
      </c>
      <c r="D16" s="83" t="s">
        <v>142</v>
      </c>
      <c r="E16" s="75"/>
      <c r="F16" s="1"/>
    </row>
    <row r="17" spans="1:6" ht="105" x14ac:dyDescent="0.35">
      <c r="A17" s="1"/>
      <c r="B17" s="100" t="s">
        <v>122</v>
      </c>
      <c r="C17" s="46" t="s">
        <v>46</v>
      </c>
      <c r="D17" s="45" t="s">
        <v>143</v>
      </c>
      <c r="E17" s="73"/>
      <c r="F17" s="1"/>
    </row>
    <row r="18" spans="1:6" ht="75" x14ac:dyDescent="0.35">
      <c r="A18" s="1"/>
      <c r="B18" s="101"/>
      <c r="C18" s="13" t="s">
        <v>47</v>
      </c>
      <c r="D18" s="81" t="s">
        <v>144</v>
      </c>
      <c r="E18" s="74"/>
      <c r="F18" s="1"/>
    </row>
    <row r="19" spans="1:6" ht="105" x14ac:dyDescent="0.35">
      <c r="A19" s="1"/>
      <c r="B19" s="101"/>
      <c r="C19" s="13" t="s">
        <v>48</v>
      </c>
      <c r="D19" s="10" t="s">
        <v>145</v>
      </c>
      <c r="E19" s="74"/>
      <c r="F19" s="1"/>
    </row>
    <row r="20" spans="1:6" ht="45" x14ac:dyDescent="0.35">
      <c r="A20" s="1"/>
      <c r="B20" s="101"/>
      <c r="C20" s="12" t="s">
        <v>49</v>
      </c>
      <c r="D20" s="10" t="s">
        <v>146</v>
      </c>
      <c r="E20" s="74"/>
      <c r="F20" s="1"/>
    </row>
    <row r="21" spans="1:6" ht="75" x14ac:dyDescent="0.35">
      <c r="A21" s="1"/>
      <c r="B21" s="101"/>
      <c r="C21" s="12" t="s">
        <v>81</v>
      </c>
      <c r="D21" s="81" t="s">
        <v>147</v>
      </c>
      <c r="E21" s="74"/>
      <c r="F21" s="1"/>
    </row>
    <row r="22" spans="1:6" ht="90.5" thickBot="1" x14ac:dyDescent="0.4">
      <c r="A22" s="1"/>
      <c r="B22" s="102"/>
      <c r="C22" s="14" t="s">
        <v>82</v>
      </c>
      <c r="D22" s="83" t="s">
        <v>269</v>
      </c>
      <c r="E22" s="75"/>
      <c r="F22" s="1"/>
    </row>
    <row r="23" spans="1:6" ht="105" x14ac:dyDescent="0.35">
      <c r="A23" s="1"/>
      <c r="B23" s="100" t="s">
        <v>24</v>
      </c>
      <c r="C23" s="42" t="s">
        <v>50</v>
      </c>
      <c r="D23" s="82" t="s">
        <v>148</v>
      </c>
      <c r="E23" s="73"/>
      <c r="F23" s="1"/>
    </row>
    <row r="24" spans="1:6" ht="75" x14ac:dyDescent="0.35">
      <c r="A24" s="1"/>
      <c r="B24" s="101"/>
      <c r="C24" s="13" t="s">
        <v>51</v>
      </c>
      <c r="D24" s="81" t="s">
        <v>149</v>
      </c>
      <c r="E24" s="74"/>
      <c r="F24" s="1"/>
    </row>
    <row r="25" spans="1:6" ht="90" x14ac:dyDescent="0.35">
      <c r="A25" s="1"/>
      <c r="B25" s="101"/>
      <c r="C25" s="50" t="s">
        <v>119</v>
      </c>
      <c r="D25" s="51" t="s">
        <v>123</v>
      </c>
      <c r="E25" s="74"/>
      <c r="F25" s="1"/>
    </row>
    <row r="26" spans="1:6" ht="45" x14ac:dyDescent="0.35">
      <c r="A26" s="1"/>
      <c r="B26" s="101"/>
      <c r="C26" s="13" t="s">
        <v>83</v>
      </c>
      <c r="D26" s="10" t="s">
        <v>150</v>
      </c>
      <c r="E26" s="74"/>
      <c r="F26" s="1"/>
    </row>
    <row r="27" spans="1:6" ht="60" x14ac:dyDescent="0.35">
      <c r="A27" s="1"/>
      <c r="B27" s="101"/>
      <c r="C27" s="12" t="s">
        <v>84</v>
      </c>
      <c r="D27" s="10" t="s">
        <v>151</v>
      </c>
      <c r="E27" s="74"/>
      <c r="F27" s="1"/>
    </row>
    <row r="28" spans="1:6" ht="75" x14ac:dyDescent="0.35">
      <c r="A28" s="1"/>
      <c r="B28" s="101"/>
      <c r="C28" s="12" t="s">
        <v>85</v>
      </c>
      <c r="D28" s="81" t="s">
        <v>152</v>
      </c>
      <c r="E28" s="74"/>
      <c r="F28" s="1"/>
    </row>
    <row r="29" spans="1:6" ht="45" x14ac:dyDescent="0.35">
      <c r="A29" s="1"/>
      <c r="B29" s="101"/>
      <c r="C29" s="12" t="s">
        <v>52</v>
      </c>
      <c r="D29" s="81" t="s">
        <v>153</v>
      </c>
      <c r="E29" s="74"/>
      <c r="F29" s="1"/>
    </row>
    <row r="30" spans="1:6" ht="75" x14ac:dyDescent="0.35">
      <c r="A30" s="1"/>
      <c r="B30" s="101"/>
      <c r="C30" s="12" t="s">
        <v>86</v>
      </c>
      <c r="D30" s="81" t="s">
        <v>154</v>
      </c>
      <c r="E30" s="74"/>
      <c r="F30" s="1"/>
    </row>
    <row r="31" spans="1:6" ht="90.5" thickBot="1" x14ac:dyDescent="0.4">
      <c r="A31" s="1"/>
      <c r="B31" s="102"/>
      <c r="C31" s="14" t="s">
        <v>87</v>
      </c>
      <c r="D31" s="83" t="s">
        <v>155</v>
      </c>
      <c r="E31" s="75"/>
      <c r="F31" s="1"/>
    </row>
    <row r="32" spans="1:6" ht="60" x14ac:dyDescent="0.35">
      <c r="A32" s="1"/>
      <c r="B32" s="100" t="s">
        <v>23</v>
      </c>
      <c r="C32" s="47" t="s">
        <v>88</v>
      </c>
      <c r="D32" s="82" t="s">
        <v>156</v>
      </c>
      <c r="E32" s="73"/>
      <c r="F32" s="1"/>
    </row>
    <row r="33" spans="1:6" ht="30" x14ac:dyDescent="0.35">
      <c r="A33" s="1"/>
      <c r="B33" s="101"/>
      <c r="C33" s="13" t="s">
        <v>53</v>
      </c>
      <c r="D33" s="10" t="s">
        <v>157</v>
      </c>
      <c r="E33" s="74"/>
      <c r="F33" s="1"/>
    </row>
    <row r="34" spans="1:6" ht="30" x14ac:dyDescent="0.35">
      <c r="A34" s="1"/>
      <c r="B34" s="101"/>
      <c r="C34" s="13" t="s">
        <v>89</v>
      </c>
      <c r="D34" s="81" t="s">
        <v>158</v>
      </c>
      <c r="E34" s="74"/>
      <c r="F34" s="1"/>
    </row>
    <row r="35" spans="1:6" ht="60" x14ac:dyDescent="0.35">
      <c r="A35" s="1"/>
      <c r="B35" s="101"/>
      <c r="C35" s="12" t="s">
        <v>90</v>
      </c>
      <c r="D35" s="10" t="s">
        <v>159</v>
      </c>
      <c r="E35" s="74"/>
      <c r="F35" s="1"/>
    </row>
    <row r="36" spans="1:6" ht="30.5" thickBot="1" x14ac:dyDescent="0.4">
      <c r="A36" s="1"/>
      <c r="B36" s="102"/>
      <c r="C36" s="14" t="s">
        <v>91</v>
      </c>
      <c r="D36" s="83" t="s">
        <v>160</v>
      </c>
      <c r="E36" s="75"/>
      <c r="F36" s="1"/>
    </row>
    <row r="37" spans="1:6" ht="90" x14ac:dyDescent="0.35">
      <c r="A37" s="1"/>
      <c r="B37" s="100" t="s">
        <v>22</v>
      </c>
      <c r="C37" s="48" t="s">
        <v>54</v>
      </c>
      <c r="D37" s="45" t="s">
        <v>161</v>
      </c>
      <c r="E37" s="73"/>
      <c r="F37" s="1"/>
    </row>
    <row r="38" spans="1:6" ht="45" x14ac:dyDescent="0.35">
      <c r="A38" s="1"/>
      <c r="B38" s="101"/>
      <c r="C38" s="12" t="s">
        <v>55</v>
      </c>
      <c r="D38" s="10" t="s">
        <v>162</v>
      </c>
      <c r="E38" s="74"/>
      <c r="F38" s="1"/>
    </row>
    <row r="39" spans="1:6" ht="60" x14ac:dyDescent="0.35">
      <c r="A39" s="1"/>
      <c r="B39" s="101"/>
      <c r="C39" s="12" t="s">
        <v>56</v>
      </c>
      <c r="D39" s="81" t="s">
        <v>163</v>
      </c>
      <c r="E39" s="74"/>
      <c r="F39" s="1"/>
    </row>
    <row r="40" spans="1:6" ht="120" x14ac:dyDescent="0.35">
      <c r="A40" s="1"/>
      <c r="B40" s="101"/>
      <c r="C40" s="12" t="s">
        <v>57</v>
      </c>
      <c r="D40" s="81" t="s">
        <v>164</v>
      </c>
      <c r="E40" s="74"/>
      <c r="F40" s="1"/>
    </row>
    <row r="41" spans="1:6" ht="105" x14ac:dyDescent="0.35">
      <c r="A41" s="1"/>
      <c r="B41" s="101"/>
      <c r="C41" s="12" t="s">
        <v>58</v>
      </c>
      <c r="D41" s="81" t="s">
        <v>165</v>
      </c>
      <c r="E41" s="74"/>
      <c r="F41" s="1"/>
    </row>
    <row r="42" spans="1:6" ht="75" x14ac:dyDescent="0.35">
      <c r="A42" s="1"/>
      <c r="B42" s="101"/>
      <c r="C42" s="12" t="s">
        <v>92</v>
      </c>
      <c r="D42" s="81" t="s">
        <v>166</v>
      </c>
      <c r="E42" s="74"/>
      <c r="F42" s="1"/>
    </row>
    <row r="43" spans="1:6" ht="45" x14ac:dyDescent="0.35">
      <c r="A43" s="1"/>
      <c r="B43" s="101"/>
      <c r="C43" s="12" t="s">
        <v>59</v>
      </c>
      <c r="D43" s="84" t="s">
        <v>167</v>
      </c>
      <c r="E43" s="74"/>
      <c r="F43" s="1"/>
    </row>
    <row r="44" spans="1:6" ht="60" x14ac:dyDescent="0.35">
      <c r="A44" s="1"/>
      <c r="B44" s="101"/>
      <c r="C44" s="12" t="s">
        <v>93</v>
      </c>
      <c r="D44" s="81" t="s">
        <v>168</v>
      </c>
      <c r="E44" s="74"/>
      <c r="F44" s="1"/>
    </row>
    <row r="45" spans="1:6" ht="135" x14ac:dyDescent="0.35">
      <c r="A45" s="1"/>
      <c r="B45" s="101"/>
      <c r="C45" s="12" t="s">
        <v>60</v>
      </c>
      <c r="D45" s="81" t="s">
        <v>169</v>
      </c>
      <c r="E45" s="74"/>
      <c r="F45" s="1"/>
    </row>
    <row r="46" spans="1:6" ht="195" x14ac:dyDescent="0.35">
      <c r="A46" s="1"/>
      <c r="B46" s="101"/>
      <c r="C46" s="52" t="s">
        <v>120</v>
      </c>
      <c r="D46" s="53" t="s">
        <v>124</v>
      </c>
      <c r="E46" s="76"/>
      <c r="F46" s="1"/>
    </row>
    <row r="47" spans="1:6" ht="120.5" thickBot="1" x14ac:dyDescent="0.4">
      <c r="A47" s="1"/>
      <c r="B47" s="102"/>
      <c r="C47" s="14" t="s">
        <v>121</v>
      </c>
      <c r="D47" s="11" t="s">
        <v>170</v>
      </c>
      <c r="E47" s="75"/>
      <c r="F47" s="1"/>
    </row>
    <row r="48" spans="1:6" ht="60" x14ac:dyDescent="0.35">
      <c r="A48" s="1"/>
      <c r="B48" s="100" t="s">
        <v>21</v>
      </c>
      <c r="C48" s="48" t="s">
        <v>61</v>
      </c>
      <c r="D48" s="43" t="s">
        <v>171</v>
      </c>
      <c r="E48" s="73"/>
      <c r="F48" s="1"/>
    </row>
    <row r="49" spans="1:6" ht="90" x14ac:dyDescent="0.35">
      <c r="A49" s="1"/>
      <c r="B49" s="101"/>
      <c r="C49" s="13" t="s">
        <v>94</v>
      </c>
      <c r="D49" s="10" t="s">
        <v>172</v>
      </c>
      <c r="E49" s="74"/>
      <c r="F49" s="1"/>
    </row>
    <row r="50" spans="1:6" ht="30" x14ac:dyDescent="0.35">
      <c r="A50" s="1"/>
      <c r="B50" s="101"/>
      <c r="C50" s="13" t="s">
        <v>95</v>
      </c>
      <c r="D50" s="10" t="s">
        <v>173</v>
      </c>
      <c r="E50" s="74"/>
      <c r="F50" s="1"/>
    </row>
    <row r="51" spans="1:6" ht="75" x14ac:dyDescent="0.35">
      <c r="A51" s="1"/>
      <c r="B51" s="101"/>
      <c r="C51" s="12" t="s">
        <v>96</v>
      </c>
      <c r="D51" s="10" t="s">
        <v>174</v>
      </c>
      <c r="E51" s="74"/>
      <c r="F51" s="1"/>
    </row>
    <row r="52" spans="1:6" ht="60" x14ac:dyDescent="0.35">
      <c r="A52" s="1"/>
      <c r="B52" s="101"/>
      <c r="C52" s="12" t="s">
        <v>97</v>
      </c>
      <c r="D52" s="10" t="s">
        <v>175</v>
      </c>
      <c r="E52" s="74"/>
      <c r="F52" s="1"/>
    </row>
    <row r="53" spans="1:6" ht="60.5" thickBot="1" x14ac:dyDescent="0.4">
      <c r="A53" s="1"/>
      <c r="B53" s="102"/>
      <c r="C53" s="14" t="s">
        <v>98</v>
      </c>
      <c r="D53" s="11" t="s">
        <v>176</v>
      </c>
      <c r="E53" s="75"/>
      <c r="F53" s="1"/>
    </row>
    <row r="54" spans="1:6" ht="45" x14ac:dyDescent="0.35">
      <c r="A54" s="1"/>
      <c r="B54" s="100" t="s">
        <v>20</v>
      </c>
      <c r="C54" s="48" t="s">
        <v>99</v>
      </c>
      <c r="D54" s="45" t="s">
        <v>177</v>
      </c>
      <c r="E54" s="73"/>
      <c r="F54" s="1"/>
    </row>
    <row r="55" spans="1:6" ht="45" x14ac:dyDescent="0.35">
      <c r="A55" s="1"/>
      <c r="B55" s="101"/>
      <c r="C55" s="13" t="s">
        <v>100</v>
      </c>
      <c r="D55" s="10" t="s">
        <v>178</v>
      </c>
      <c r="E55" s="74"/>
      <c r="F55" s="1"/>
    </row>
    <row r="56" spans="1:6" ht="30" x14ac:dyDescent="0.35">
      <c r="A56" s="1"/>
      <c r="B56" s="101"/>
      <c r="C56" s="13" t="s">
        <v>101</v>
      </c>
      <c r="D56" s="10" t="s">
        <v>179</v>
      </c>
      <c r="E56" s="74"/>
      <c r="F56" s="1"/>
    </row>
    <row r="57" spans="1:6" ht="30" x14ac:dyDescent="0.35">
      <c r="A57" s="1"/>
      <c r="B57" s="101"/>
      <c r="C57" s="12" t="s">
        <v>102</v>
      </c>
      <c r="D57" s="10" t="s">
        <v>180</v>
      </c>
      <c r="E57" s="74"/>
      <c r="F57" s="1"/>
    </row>
    <row r="58" spans="1:6" ht="60.5" thickBot="1" x14ac:dyDescent="0.4">
      <c r="A58" s="1"/>
      <c r="B58" s="102"/>
      <c r="C58" s="14" t="s">
        <v>62</v>
      </c>
      <c r="D58" s="11" t="s">
        <v>181</v>
      </c>
      <c r="E58" s="75"/>
      <c r="F58" s="1"/>
    </row>
    <row r="59" spans="1:6" ht="330" x14ac:dyDescent="0.35">
      <c r="A59" s="1"/>
      <c r="B59" s="100" t="s">
        <v>19</v>
      </c>
      <c r="C59" s="48" t="s">
        <v>63</v>
      </c>
      <c r="D59" s="45" t="s">
        <v>182</v>
      </c>
      <c r="E59" s="73"/>
      <c r="F59" s="1"/>
    </row>
    <row r="60" spans="1:6" ht="45" x14ac:dyDescent="0.35">
      <c r="A60" s="1"/>
      <c r="B60" s="101"/>
      <c r="C60" s="12" t="s">
        <v>103</v>
      </c>
      <c r="D60" s="10" t="s">
        <v>183</v>
      </c>
      <c r="E60" s="74"/>
      <c r="F60" s="1"/>
    </row>
    <row r="61" spans="1:6" ht="60" x14ac:dyDescent="0.35">
      <c r="A61" s="1"/>
      <c r="B61" s="101"/>
      <c r="C61" s="12" t="s">
        <v>104</v>
      </c>
      <c r="D61" s="10" t="s">
        <v>184</v>
      </c>
      <c r="E61" s="74"/>
      <c r="F61" s="1"/>
    </row>
    <row r="62" spans="1:6" ht="75.5" thickBot="1" x14ac:dyDescent="0.4">
      <c r="A62" s="1"/>
      <c r="B62" s="102"/>
      <c r="C62" s="14" t="s">
        <v>105</v>
      </c>
      <c r="D62" s="11" t="s">
        <v>185</v>
      </c>
      <c r="E62" s="75"/>
      <c r="F62" s="1"/>
    </row>
    <row r="63" spans="1:6" ht="60" x14ac:dyDescent="0.35">
      <c r="A63" s="1"/>
      <c r="B63" s="100" t="s">
        <v>18</v>
      </c>
      <c r="C63" s="48" t="s">
        <v>64</v>
      </c>
      <c r="D63" s="45" t="s">
        <v>186</v>
      </c>
      <c r="E63" s="73"/>
      <c r="F63" s="1"/>
    </row>
    <row r="64" spans="1:6" ht="45" x14ac:dyDescent="0.35">
      <c r="A64" s="1"/>
      <c r="B64" s="101"/>
      <c r="C64" s="13" t="s">
        <v>65</v>
      </c>
      <c r="D64" s="10" t="s">
        <v>187</v>
      </c>
      <c r="E64" s="74"/>
      <c r="F64" s="1"/>
    </row>
    <row r="65" spans="1:6" ht="45" x14ac:dyDescent="0.35">
      <c r="A65" s="1"/>
      <c r="B65" s="101"/>
      <c r="C65" s="13" t="s">
        <v>66</v>
      </c>
      <c r="D65" s="10" t="s">
        <v>188</v>
      </c>
      <c r="E65" s="74"/>
      <c r="F65" s="1"/>
    </row>
    <row r="66" spans="1:6" ht="30" x14ac:dyDescent="0.35">
      <c r="A66" s="1"/>
      <c r="B66" s="101"/>
      <c r="C66" s="12" t="s">
        <v>33</v>
      </c>
      <c r="D66" s="10" t="s">
        <v>189</v>
      </c>
      <c r="E66" s="74"/>
      <c r="F66" s="1"/>
    </row>
    <row r="67" spans="1:6" ht="30" x14ac:dyDescent="0.35">
      <c r="A67" s="1"/>
      <c r="B67" s="101"/>
      <c r="C67" s="12" t="s">
        <v>67</v>
      </c>
      <c r="D67" s="10" t="s">
        <v>190</v>
      </c>
      <c r="E67" s="74"/>
      <c r="F67" s="1"/>
    </row>
    <row r="68" spans="1:6" ht="75" x14ac:dyDescent="0.35">
      <c r="A68" s="1"/>
      <c r="B68" s="101"/>
      <c r="C68" s="12" t="s">
        <v>106</v>
      </c>
      <c r="D68" s="10" t="s">
        <v>191</v>
      </c>
      <c r="E68" s="74"/>
      <c r="F68" s="1"/>
    </row>
    <row r="69" spans="1:6" ht="75" x14ac:dyDescent="0.35">
      <c r="A69" s="1"/>
      <c r="B69" s="101"/>
      <c r="C69" s="12" t="s">
        <v>34</v>
      </c>
      <c r="D69" s="10" t="s">
        <v>192</v>
      </c>
      <c r="E69" s="74"/>
      <c r="F69" s="1"/>
    </row>
    <row r="70" spans="1:6" ht="60" x14ac:dyDescent="0.35">
      <c r="A70" s="1"/>
      <c r="B70" s="101"/>
      <c r="C70" s="12" t="s">
        <v>35</v>
      </c>
      <c r="D70" s="10" t="s">
        <v>193</v>
      </c>
      <c r="E70" s="74"/>
      <c r="F70" s="1"/>
    </row>
    <row r="71" spans="1:6" ht="45" x14ac:dyDescent="0.35">
      <c r="A71" s="1"/>
      <c r="B71" s="101"/>
      <c r="C71" s="54" t="s">
        <v>107</v>
      </c>
      <c r="D71" s="10" t="s">
        <v>194</v>
      </c>
      <c r="E71" s="74"/>
      <c r="F71" s="1"/>
    </row>
    <row r="72" spans="1:6" ht="60" x14ac:dyDescent="0.35">
      <c r="A72" s="1"/>
      <c r="B72" s="101"/>
      <c r="C72" s="12" t="s">
        <v>72</v>
      </c>
      <c r="D72" s="10" t="s">
        <v>195</v>
      </c>
      <c r="E72" s="74"/>
      <c r="F72" s="1"/>
    </row>
    <row r="73" spans="1:6" ht="60" x14ac:dyDescent="0.35">
      <c r="A73" s="1"/>
      <c r="B73" s="101"/>
      <c r="C73" s="12" t="s">
        <v>68</v>
      </c>
      <c r="D73" s="10" t="s">
        <v>196</v>
      </c>
      <c r="E73" s="74"/>
      <c r="F73" s="1"/>
    </row>
    <row r="74" spans="1:6" ht="30.5" thickBot="1" x14ac:dyDescent="0.4">
      <c r="A74" s="1"/>
      <c r="B74" s="102"/>
      <c r="C74" s="14" t="s">
        <v>108</v>
      </c>
      <c r="D74" s="11" t="s">
        <v>197</v>
      </c>
      <c r="E74" s="75"/>
      <c r="F74" s="1"/>
    </row>
    <row r="75" spans="1:6" x14ac:dyDescent="0.35">
      <c r="A75" s="1"/>
      <c r="B75" s="1"/>
      <c r="C75" s="1"/>
      <c r="D75" s="1"/>
      <c r="E75" s="1"/>
      <c r="F75" s="1"/>
    </row>
    <row r="76" spans="1:6" x14ac:dyDescent="0.35">
      <c r="A76" s="1"/>
      <c r="B76" s="1"/>
      <c r="C76" s="1"/>
      <c r="D76" s="1"/>
      <c r="E76" s="1"/>
      <c r="F76" s="1"/>
    </row>
    <row r="77" spans="1:6" x14ac:dyDescent="0.35">
      <c r="A77" s="1"/>
      <c r="B77" s="1"/>
      <c r="C77" s="1"/>
      <c r="D77" s="1"/>
      <c r="E77" s="1"/>
      <c r="F77" s="1"/>
    </row>
  </sheetData>
  <sheetProtection formatColumns="0" formatRows="0" autoFilter="0" pivotTables="0"/>
  <autoFilter ref="B2:E74" xr:uid="{5BC72F75-9D60-445D-819A-A47E83BA23E8}"/>
  <mergeCells count="11">
    <mergeCell ref="B37:B47"/>
    <mergeCell ref="B48:B53"/>
    <mergeCell ref="B54:B58"/>
    <mergeCell ref="B59:B62"/>
    <mergeCell ref="B63:B74"/>
    <mergeCell ref="B32:B36"/>
    <mergeCell ref="A1:F1"/>
    <mergeCell ref="B3:B10"/>
    <mergeCell ref="B11:B16"/>
    <mergeCell ref="B17:B22"/>
    <mergeCell ref="B23:B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Props1.xml><?xml version="1.0" encoding="utf-8"?>
<ds:datastoreItem xmlns:ds="http://schemas.openxmlformats.org/officeDocument/2006/customXml" ds:itemID="{7EDFFE98-1091-4D52-80B2-E807A3FB23FE}"/>
</file>

<file path=customXml/itemProps2.xml><?xml version="1.0" encoding="utf-8"?>
<ds:datastoreItem xmlns:ds="http://schemas.openxmlformats.org/officeDocument/2006/customXml" ds:itemID="{C663FC79-E17A-479E-B6E0-4582FD0267C0}">
  <ds:schemaRefs>
    <ds:schemaRef ds:uri="http://schemas.microsoft.com/sharepoint/v3/contenttype/forms"/>
  </ds:schemaRefs>
</ds:datastoreItem>
</file>

<file path=customXml/itemProps3.xml><?xml version="1.0" encoding="utf-8"?>
<ds:datastoreItem xmlns:ds="http://schemas.openxmlformats.org/officeDocument/2006/customXml" ds:itemID="{18837C20-C45A-4C5E-B96F-265757F997FE}">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Guía de Uso</vt:lpstr>
      <vt:lpstr>Identificar act. alteran sitio</vt:lpstr>
      <vt:lpstr>Planificar act. alteran sitio</vt:lpstr>
      <vt:lpstr>Plan CC</vt:lpstr>
      <vt:lpstr>Cambios CRB</vt:lpstr>
      <vt:lpstr>Plan CMC</vt:lpstr>
      <vt:lpstr>P&amp;C FSC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Info FSC Argentina</dc:creator>
  <cp:lastModifiedBy>Janja Eke</cp:lastModifiedBy>
  <dcterms:created xsi:type="dcterms:W3CDTF">2024-02-13T21:10:23Z</dcterms:created>
  <dcterms:modified xsi:type="dcterms:W3CDTF">2024-08-21T03:44:52Z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786100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